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5" activeTab="9"/>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<sst xmlns="http://schemas.openxmlformats.org/spreadsheetml/2006/main" count="1603" uniqueCount="1102">
  <si>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</si>
  <si>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</si>
  <si>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</si>
  <si>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</si>
  <si>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</si>
  <si>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</si>
  <si>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</si>
  <si>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</si>
  <si>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</si>
  <si>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</si>
  <si>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</si>
  <si>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</si>
  <si>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</si>
  <si>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</si>
  <si>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</si>
  <si>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</si>
  <si>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</si>
  <si>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</si>
  <si>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</si>
  <si>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</si>
  <si>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</si>
  <si>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</si>
  <si>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</si>
  <si>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</si>
  <si>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</si>
  <si>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</si>
  <si>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</si>
  <si>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</si>
  <si>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</si>
  <si>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</si>
  <si>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</si>
  <si>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</si>
  <si>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</si>
  <si>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</si>
  <si>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</si>
  <si>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</si>
  <si>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</si>
  <si>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</si>
  <si>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</si>
  <si>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</si>
  <si>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</si>
  <si>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</si>
  <si>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</si>
  <si>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</si>
  <si>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</si>
  <si>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</si>
  <si>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</si>
  <si>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</si>
  <si>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</si>
  <si>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</si>
  <si>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</si>
  <si>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</si>
  <si>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</si>
  <si>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</si>
  <si>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</si>
  <si>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</si>
  <si>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</si>
  <si>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</si>
  <si>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</si>
  <si>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</si>
  <si>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</si>
  <si>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</si>
  <si>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</si>
  <si>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</si>
  <si>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</si>
  <si>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</si>
  <si>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</si>
  <si>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</si>
  <si>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</si>
  <si>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</si>
  <si>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</si>
  <si>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</si>
  <si>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</si>
  <si>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</si>
  <si>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</si>
  <si>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</si>
  <si>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</si>
  <si>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</si>
  <si>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</si>
  <si>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</si>
  <si>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</si>
  <si>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</si>
  <si>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</si>
  <si>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</si>
  <si>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</si>
  <si>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</si>
  <si>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</si>
  <si>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</si>
  <si>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</si>
  <si>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</si>
  <si>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</si>
  <si>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</si>
  <si>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</si>
  <si>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</si>
  <si>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</si>
  <si>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</si>
  <si>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</si>
  <si>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</si>
  <si>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</si>
  <si>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</si>
  <si>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</si>
  <si>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</si>
  <si>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</si>
  <si>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</si>
  <si>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</si>
  <si>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</si>
  <si>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</si>
  <si>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</si>
  <si>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</si>
  <si>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</si>
  <si>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</si>
  <si>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</si>
  <si>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</si>
  <si>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</si>
  <si>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</si>
  <si>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</si>
  <si>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</si>
  <si>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</si>
  <si>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</si>
  <si>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</si>
  <si>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</si>
  <si>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</si>
  <si>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</si>
  <si>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</si>
  <si>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</si>
  <si>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</si>
  <si>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</si>
  <si>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</si>
  <si>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</si>
  <si>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</si>
  <si>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</si>
  <si>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</si>
  <si>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</si>
  <si>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</si>
  <si>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</si>
  <si>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</si>
  <si>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</si>
  <si>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</si>
  <si>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</si>
  <si>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</si>
  <si>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</si>
  <si>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</si>
  <si>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</si>
  <si>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</si>
  <si>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</si>
  <si>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</si>
  <si>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</si>
  <si>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</si>
  <si>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</si>
  <si>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</si>
  <si>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</si>
  <si>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</si>
  <si>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</si>
  <si>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</si>
  <si>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</si>
  <si>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</si>
  <si>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</si>
  <si>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</si>
  <si>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</si>
  <si>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</si>
  <si>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</si>
  <si>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</si>
  <si>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</si>
  <si>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</si>
  <si>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</si>
  <si>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</si>
  <si>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</si>
  <si>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</si>
  <si>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</si>
  <si>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</si>
  <si>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</si>
  <si>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</si>
  <si>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</si>
  <si>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</si>
  <si>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</si>
  <si>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</si>
  <si>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</si>
  <si>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</si>
  <si>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</si>
  <si>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</si>
  <si>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</si>
  <si>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</si>
  <si>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</si>
  <si>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</si>
  <si>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</si>
  <si>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</si>
  <si>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</si>
  <si>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</si>
  <si>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</si>
  <si>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</si>
  <si>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</si>
  <si>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</si>
  <si>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</si>
  <si>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</si>
  <si>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</si>
  <si>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</si>
  <si>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</si>
  <si>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</si>
  <si>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</si>
  <si>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</si>
  <si>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</si>
  <si>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</si>
  <si>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</si>
  <si>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</si>
  <si>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</si>
  <si>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</si>
  <si>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</si>
  <si>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</si>
  <si>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</si>
  <si>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</si>
  <si>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</si>
  <si>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</si>
  <si>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</si>
  <si>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</si>
  <si>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</si>
  <si>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</si>
  <si>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</si>
  <si>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</si>
  <si>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</si>
  <si>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</si>
  <si>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</si>
  <si>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</si>
  <si>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</si>
  <si>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</si>
  <si>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</si>
  <si>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</si>
  <si>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</si>
  <si>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</si>
  <si>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</si>
  <si>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</si>
  <si>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</si>
  <si>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</si>
  <si>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</si>
  <si>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</si>
  <si>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</si>
  <si>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</si>
  <si>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</si>
  <si>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</si>
  <si>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</si>
  <si>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</si>
  <si>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</si>
  <si>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</si>
  <si>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</si>
  <si>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</si>
  <si>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</si>
  <si>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</si>
  <si>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</si>
  <si>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</si>
  <si>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</si>
  <si>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</si>
  <si>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</si>
  <si>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</si>
  <si>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</si>
  <si>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</si>
  <si>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</si>
  <si>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</si>
  <si>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</si>
  <si>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</si>
  <si>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</si>
  <si>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</si>
  <si>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</si>
  <si>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</si>
  <si>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</si>
  <si>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</si>
  <si>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</si>
  <si>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</si>
  <si>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</si>
  <si>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</si>
  <si>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</si>
  <si>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</si>
  <si>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</si>
  <si>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</si>
  <si>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</si>
  <si>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</si>
  <si>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</si>
  <si>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</si>
  <si>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</si>
  <si>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</si>
  <si>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</si>
  <si>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</si>
  <si>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</si>
  <si>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</si>
  <si>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</si>
  <si>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</si>
  <si>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</si>
  <si>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</si>
  <si>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</si>
  <si>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</si>
  <si>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</si>
  <si>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</si>
  <si>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</si>
  <si>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</si>
  <si>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</si>
  <si>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</si>
  <si>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</si>
  <si>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</si>
  <si>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</si>
  <si>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</si>
  <si>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</si>
  <si>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</si>
  <si>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</si>
  <si>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</si>
  <si>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</si>
  <si>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</si>
  <si>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</si>
  <si>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</si>
  <si>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</si>
  <si>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</si>
  <si>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</si>
  <si>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</si>
  <si>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</si>
  <si>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</si>
  <si>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</si>
  <si>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</si>
  <si>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</si>
  <si>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</si>
  <si>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</si>
  <si>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</si>
  <si>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</si>
  <si>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</si>
  <si>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</si>
  <si>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</si>
  <si>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</si>
  <si>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</si>
  <si>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</si>
  <si>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</si>
  <si>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</si>
  <si>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</si>
  <si>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</si>
  <si>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</si>
  <si>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</si>
  <si>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</si>
  <si>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</si>
  <si>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</si>
  <si>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</si>
  <si>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</si>
  <si>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</si>
  <si>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</si>
  <si>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</si>
  <si>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</si>
  <si>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</si>
  <si>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</si>
  <si>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</si>
  <si>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</si>
  <si>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</si>
  <si>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</si>
  <si>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</si>
  <si>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</si>
  <si>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</si>
  <si>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</si>
  <si>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</si>
  <si>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</si>
  <si>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</si>
  <si>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</si>
  <si>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</si>
  <si>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</si>
  <si>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</si>
  <si>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</si>
  <si>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</si>
  <si>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</si>
  <si>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</si>
  <si>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</si>
  <si>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</si>
  <si>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</si>
  <si>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</si>
  <si>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</si>
  <si>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</si>
  <si>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</si>
  <si>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</si>
  <si>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</si>
  <si>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</si>
  <si>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</si>
  <si>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</si>
  <si>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</si>
  <si>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</si>
  <si>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</si>
  <si>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</si>
  <si>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</si>
  <si>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</si>
  <si>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</si>
  <si>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</si>
  <si>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</si>
  <si>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</si>
  <si>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</si>
  <si>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</si>
  <si>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</si>
  <si>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</si>
  <si>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</si>
  <si>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</si>
  <si>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</si>
  <si>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</si>
  <si>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</si>
  <si>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</si>
  <si>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</si>
  <si>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</si>
  <si>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</si>
  <si>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</si>
  <si>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</si>
  <si>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</si>
  <si>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</si>
  <si>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</si>
  <si>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</si>
  <si>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</si>
  <si>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</si>
  <si>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</si>
  <si>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</si>
  <si>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</si>
  <si>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</si>
  <si>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</si>
  <si>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</si>
  <si>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</si>
  <si>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</si>
  <si>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</si>
  <si>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</si>
  <si>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</si>
  <si>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</si>
  <si>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</si>
  <si>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</si>
  <si>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</si>
  <si>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</si>
  <si>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</si>
  <si>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</si>
  <si>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</si>
  <si>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</si>
  <si>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</si>
  <si>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</si>
  <si>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</si>
  <si>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</si>
  <si>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</si>
  <si>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</si>
  <si>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</si>
  <si>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</si>
  <si>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</si>
  <si>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</si>
  <si>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</si>
  <si>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</si>
  <si>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</si>
  <si>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</si>
  <si>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</si>
  <si>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</si>
  <si>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</si>
  <si>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</si>
  <si>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</si>
  <si>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</si>
  <si>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</si>
  <si>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</si>
  <si>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</si>
  <si>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</si>
  <si>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</si>
  <si>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</si>
  <si>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</si>
  <si>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</si>
  <si>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</si>
  <si>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</si>
  <si>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</si>
  <si>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</si>
  <si>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</si>
  <si>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</si>
  <si>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</si>
  <si>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</si>
  <si>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</si>
  <si>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</si>
  <si>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</si>
  <si>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</si>
  <si>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</si>
  <si>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</si>
  <si>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</si>
  <si>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</si>
  <si>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</si>
  <si>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</si>
  <si>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</si>
  <si>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</si>
  <si>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</si>
  <si>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</si>
  <si>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</si>
  <si>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</si>
  <si>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</si>
  <si>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</si>
  <si>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</si>
  <si>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</si>
  <si>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</si>
  <si>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</si>
  <si>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</si>
  <si>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</si>
  <si>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</si>
  <si>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</si>
  <si>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</si>
  <si>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</si>
  <si>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</si>
  <si>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</si>
  <si>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</si>
  <si>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</si>
  <si>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</si>
  <si>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</si>
  <si>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</si>
  <si>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</si>
  <si>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</si>
  <si>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</si>
  <si>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</si>
  <si>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</si>
  <si>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</si>
  <si>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</si>
  <si>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</si>
  <si>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</si>
  <si>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</si>
  <si>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</si>
  <si>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</si>
  <si>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</si>
  <si>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</si>
  <si>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</si>
  <si>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</si>
  <si>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</si>
  <si>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</si>
  <si>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</si>
  <si>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</si>
  <si>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</si>
  <si>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</si>
  <si>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</si>
  <si>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</si>
  <si>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</si>
  <si>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</si>
  <si>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</si>
  <si>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</si>
  <si>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</si>
  <si>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</si>
  <si>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</si>
  <si>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</si>
  <si>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</si>
  <si>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</si>
  <si>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</si>
  <si>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</si>
  <si>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</si>
  <si>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</si>
  <si>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</si>
  <si>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</si>
  <si>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</si>
  <si>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</si>
  <si>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</si>
  <si>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</si>
  <si>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</si>
  <si>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</si>
  <si>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</si>
  <si>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</si>
  <si>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</si>
  <si>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</si>
  <si>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</si>
  <si>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</si>
  <si>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</si>
  <si>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</si>
  <si>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</si>
  <si>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</si>
  <si>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</si>
  <si>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</si>
  <si>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</si>
  <si>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</si>
  <si>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</si>
  <si>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</si>
  <si>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</si>
  <si>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</si>
  <si>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</si>
  <si>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</si>
  <si>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</si>
  <si>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</si>
  <si>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</si>
  <si>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</si>
  <si>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</si>
  <si>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</si>
  <si>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</si>
  <si>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</si>
  <si>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</si>
  <si>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</si>
  <si>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</si>
  <si>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</si>
  <si>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</si>
  <si>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</si>
  <si>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</si>
  <si>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</si>
  <si>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</si>
  <si>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</si>
  <si>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</si>
  <si>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</si>
  <si>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</si>
  <si>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</si>
  <si>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</si>
  <si>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</si>
  <si>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</si>
  <si>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</si>
  <si>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</si>
  <si>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</si>
  <si>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</si>
  <si>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</si>
  <si>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</si>
  <si>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</si>
  <si>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</si>
  <si>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</si>
  <si>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</si>
  <si>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</si>
  <si>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</si>
  <si>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</si>
  <si>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</si>
  <si>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</si>
  <si>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</si>
  <si>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</si>
  <si>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</si>
  <si>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</si>
  <si>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</si>
  <si>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</si>
  <si>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</si>
  <si>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</si>
  <si>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</si>
  <si>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</si>
  <si>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</si>
  <si>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</si>
  <si>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</si>
  <si>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</si>
  <si>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</si>
  <si>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</si>
  <si>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</si>
  <si>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</si>
  <si>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</si>
  <si>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</si>
  <si>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</si>
  <si>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</si>
  <si>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</si>
  <si>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</si>
  <si>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</si>
  <si>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</si>
  <si>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</si>
  <si>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</si>
  <si>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</si>
  <si>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</si>
  <si>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</si>
  <si>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</si>
  <si>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</si>
  <si>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</si>
  <si>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</si>
  <si>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</si>
  <si>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</si>
  <si>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</si>
  <si>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</si>
  <si>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</si>
  <si>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</si>
  <si>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</si>
  <si>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</si>
  <si>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</si>
  <si>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</si>
  <si>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</si>
  <si>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</si>
  <si>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</si>
  <si>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</si>
  <si>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</si>
  <si>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</si>
  <si>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</si>
  <si>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</si>
  <si>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</si>
  <si>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</si>
  <si>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</si>
  <si>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</si>
  <si>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</si>
  <si>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</si>
  <si>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</si>
  <si>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</si>
  <si>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</si>
  <si>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</si>
  <si>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</si>
  <si>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</si>
  <si>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</si>
  <si>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</si>
  <si>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</si>
  <si>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</si>
  <si>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</si>
  <si>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</si>
  <si>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</si>
  <si>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</si>
  <si>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</si>
  <si>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</si>
  <si>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</si>
  <si>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</si>
  <si>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</si>
  <si>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</si>
  <si>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</si>
  <si>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</si>
  <si>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</si>
  <si>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</si>
  <si>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</si>
  <si>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</si>
  <si>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</si>
  <si>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</si>
  <si>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</si>
  <si>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</si>
  <si>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</si>
  <si>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</si>
  <si>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</si>
  <si>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</si>
  <si>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</si>
  <si>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</si>
  <si>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</si>
  <si>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</si>
  <si>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</si>
  <si>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</si>
  <si>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</si>
  <si>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</si>
  <si>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</si>
  <si>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</si>
  <si>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</si>
  <si>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</si>
  <si>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</si>
  <si>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</si>
  <si>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</si>
  <si>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</si>
  <si>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</si>
  <si>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</si>
  <si>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</si>
  <si>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</si>
  <si>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</si>
  <si>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</si>
  <si>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</si>
  <si>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</si>
  <si>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</si>
  <si>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</si>
  <si>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</si>
  <si>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</si>
  <si>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</si>
  <si>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</si>
  <si>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</si>
  <si>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</si>
  <si>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</si>
  <si>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</si>
  <si>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</si>
  <si>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</si>
  <si>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</si>
  <si>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</si>
  <si>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</si>
  <si>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</si>
  <si>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</si>
  <si>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</si>
  <si>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</si>
  <si>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</si>
  <si>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</si>
  <si>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</si>
  <si>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</si>
  <si>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</si>
  <si>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</si>
  <si>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</si>
  <si>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</si>
  <si>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</si>
  <si>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</si>
  <si>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</si>
  <si>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</si>
  <si>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</si>
  <si>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</si>
  <si>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</si>
  <si>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</si>
  <si>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</si>
  <si>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</si>
  <si>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</si>
  <si>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</si>
  <si>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</si>
  <si>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</si>
  <si>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</si>
  <si>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</si>
  <si>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</si>
  <si>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</si>
  <si>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</si>
  <si>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</si>
  <si>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</si>
  <si>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</si>
  <si>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</si>
  <si>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</si>
  <si>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</si>
  <si>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</si>
  <si>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</si>
  <si>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</si>
  <si>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</si>
  <si>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</si>
  <si>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</si>
  <si>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</si>
  <si>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</si>
  <si>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</si>
  <si>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</si>
  <si>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</si>
  <si>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</si>
  <si>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</si>
  <si>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</si>
  <si>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</si>
  <si>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</si>
  <si>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</si>
  <si>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</si>
  <si>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</si>
  <si>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</si>
  <si>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</si>
  <si>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</si>
  <si>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</si>
  <si>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</si>
  <si>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</si>
  <si>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</si>
  <si>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</si>
  <si>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</si>
  <si>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</si>
  <si>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</si>
  <si>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</si>
  <si>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</si>
  <si>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</si>
  <si>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</si>
  <si>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</si>
  <si>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</si>
  <si>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</si>
  <si>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</si>
  <si>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</si>
  <si>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</si>
  <si>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</si>
  <si>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</si>
  <si>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</si>
  <si>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</si>
  <si>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</si>
  <si>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</si>
  <si>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</si>
  <si>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</si>
  <si>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</si>
  <si>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</si>
  <si>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</si>
  <si>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</si>
  <si>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</si>
  <si>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</si>
  <si>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</si>
  <si>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</si>
  <si>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</si>
  <si>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</si>
  <si>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</si>
  <si>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</si>
  <si>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</si>
  <si>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</si>
  <si>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</si>
  <si>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</si>
  <si>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</si>
  <si>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</si>
  <si>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</si>
  <si>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</si>
  <si>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</si>
  <si>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</si>
  <si>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</si>
  <si>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</si>
  <si>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</si>
  <si>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</si>
  <si>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</si>
  <si>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</si>
  <si>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</si>
  <si>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</si>
  <si>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</si>
  <si>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</si>
  <si>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</si>
  <si>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</si>
  <si>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</si>
  <si>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</si>
  <si>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</si>
  <si>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</si>
  <si>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</si>
  <si>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</si>
  <si>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</si>
  <si>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</si>
  <si>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</si>
  <si>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</si>
  <si>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</si>
  <si>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</si>
  <si>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</si>
  <si>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</si>
  <si>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</si>
  <si>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</si>
  <si>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</si>
  <si>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</si>
  <si>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</si>
  <si>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</si>
  <si>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</si>
  <si>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</si>
  <si>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</si>
  <si>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</si>
  <si>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</si>
  <si>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</si>
  <si>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</si>
  <si>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</si>
  <si>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</si>
  <si>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</si>
  <si>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</si>
  <si>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</si>
  <si>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</si>
  <si>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</si>
  <si>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</si>
  <si>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</si>
  <si>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</si>
  <si>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</si>
  <si>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</si>
  <si>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</si>
  <si>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</si>
  <si>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</si>
  <si>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</si>
  <si>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</si>
  <si>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</si>
  <si>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</si>
  <si>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</si>
  <si>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</si>
  <si>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</si>
  <si>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</si>
  <si>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</si>
  <si>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</si>
  <si>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</si>
  <si>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</si>
  <si>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</si>
  <si>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</si>
  <si>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</si>
  <si>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</si>
  <si>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</si>
  <si>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</si>
  <si>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</si>
  <si>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</si>
  <si>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</si>
  <si>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</si>
  <si>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</si>
  <si>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</si>
  <si>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</si>
  <si>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</si>
  <si>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</si>
  <si>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</si>
  <si>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</si>
  <si>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</si>
  <si>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</si>
  <si>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</si>
  <si>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</si>
  <si>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</si>
  <si>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</si>
  <si>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</si>
  <si>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</si>
  <si>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</si>
  <si>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</si>
  <si>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</si>
  <si>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</si>
  <si>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</si>
  <si>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</si>
  <si>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</si>
  <si>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</si>
  <si>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</si>
  <si>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</si>
  <si>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</si>
  <si>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</si>
  <si>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</si>
  <si>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</si>
  <si>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</si>
  <si>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</si>
  <si>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</si>
  <si>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</si>
  <si>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</si>
  <si>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</si>
  <si>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</si>
  <si>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</si>
  <si>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</si>
  <si>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</si>
  <si>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</si>
  <si>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</si>
  <si>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</si>
  <si>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</si>
  <si>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</si>
  <si>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</si>
  <si>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</si>
  <si>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</si>
  <si>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</si>
  <si>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</si>
  <si>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</si>
  <si>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</si>
  <si>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</si>
  <si>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</si>
  <si>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</si>
  <si>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</si>
  <si>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</si>
  <si>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</si>
  <si>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</si>
  <si>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</si>
  <si>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</si>
  <si>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</si>
  <si>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</si>
  <si>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</si>
  <si>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</si>
  <si>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</si>
  <si>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</si>
  <si>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</si>
  <si>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</si>
  <si>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</si>
  <si>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</si>
  <si>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</si>
  <si>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</si>
  <si>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</si>
  <si>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</si>
  <si>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</si>
  <si>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</si>
  <si>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</si>
  <si>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</si>
  <si>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</si>
  <si>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</si>
  <si>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</si>
  <si>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</si>
  <si>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</si>
  <si>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</si>
  <si>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</si>
  <si>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</si>
  <si>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</si>
  <si>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</si>
  <si>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</si>
  <si>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</si>
  <si>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</si>
  <si>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</si>
  <si>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</si>
  <si>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</si>
  <si>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</si>
  <si>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</si>
  <si>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</si>
  <si>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</si>
  <si>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</si>
  <si>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</si>
  <si>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</si>
  <si>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</si>
  <si>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</si>
  <si>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</si>
  <si>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</si>
  <si>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</si>
  <si>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</si>
  <si>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</si>
  <si>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</si>
  <si>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</si>
  <si>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</si>
  <si>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</si>
  <si>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</si>
  <si>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</si>
  <si>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</si>
  <si>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</si>
  <si>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</si>
  <si>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</si>
  <si>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</si>
  <si>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</si>
  <si>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</si>
  <si>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</si>
  <si>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</si>
  <si>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</si>
  <si>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</si>
  <si>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</si>
  <si>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</si>
  <si>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</si>
  <si>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</si>
  <si>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</si>
  <si>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</si>
  <si>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</si>
  <si>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</si>
  <si>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</si>
  <si>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</si>
  <si>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</si>
  <si>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</si>
  <si>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</si>
  <si>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</si>
  <si>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</si>
  <si>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</si>
  <si>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İşlemleri</t>
  </si>
  <si>
    <t>Emanet İşlemleri Süreci</t>
  </si>
  <si>
    <t>Muhasebe Müdürlüğü</t>
  </si>
  <si>
    <t xml:space="preserve">Kesenek Gönderme İşlemleri Süreci </t>
  </si>
  <si>
    <t>Maaş Ödemesinin Yapılmasıyla Başlar, Bildirgenin Ödenmesiyle Sona Erer.</t>
  </si>
  <si>
    <t>Rize Defterdarlığı</t>
  </si>
  <si>
    <t>Zuhal SUNGUR</t>
  </si>
  <si>
    <t xml:space="preserve">     Defterdarlık Uzmanı</t>
  </si>
  <si>
    <t>Keseneklerin Kanuna uygun bir şekilde aktarılmasını sağlamak</t>
  </si>
  <si>
    <t>Muhasebe İşlemleri Sorumlusu</t>
  </si>
  <si>
    <t>Muhasebe Yetkilisi</t>
  </si>
  <si>
    <t>Bilgisayar</t>
  </si>
  <si>
    <t>Telefon</t>
  </si>
  <si>
    <t>Yazıcı</t>
  </si>
  <si>
    <t>KPHYS</t>
  </si>
  <si>
    <t>Kamu Personel Harcamaları Yönetim Sistemi</t>
  </si>
  <si>
    <t>Sosyal güvenlik kurumu kesenek Bilgi sistemi</t>
  </si>
  <si>
    <t>Maaş Ödemesinin Yapılmasıyla Başlar.</t>
  </si>
  <si>
    <t>Emsan Verileri</t>
  </si>
  <si>
    <t>SGK Bildirgesi</t>
  </si>
  <si>
    <t>1</t>
  </si>
  <si>
    <t>2</t>
  </si>
  <si>
    <t>SGK Bildigeleri</t>
  </si>
  <si>
    <t>Emsan verilerinin oluşturulması</t>
  </si>
  <si>
    <t>İlgili Aya Ait Emsan Verileri KPHYS'den Oluşturulur</t>
  </si>
  <si>
    <t>Her Seferinde</t>
  </si>
  <si>
    <t>Muhasebe İşlem Sorumlusu</t>
  </si>
  <si>
    <t>SGK bildirgelerinin hazırlanması</t>
  </si>
  <si>
    <t>SGK Kesenek Bilgi Sistemi</t>
  </si>
  <si>
    <t>Emsan veri dosyalarının seçilerek sisteme yüklenir ve SGK Bildirgeleri oluşturulur</t>
  </si>
  <si>
    <t>İmza süreci</t>
  </si>
  <si>
    <t>SGK bildirgesi ilgili memur tarafından imzalanır ve emanet servisine teslim edilir.</t>
  </si>
  <si>
    <t>Zuhal SUNGUR                                                                                             Defterdarlık Uzmanı</t>
  </si>
  <si>
    <t>Raporlama</t>
  </si>
  <si>
    <t>Tek Yönlü</t>
  </si>
  <si>
    <t>Bilgi Verme</t>
  </si>
  <si>
    <t>Kesenek Gönderme  İşlemleri Süreci</t>
  </si>
  <si>
    <t>Kesenek Gönderme İşlemleri Süreci İletişim Akış Diyagramı</t>
  </si>
  <si>
    <t>Muhasebe işlemleri Sorumlusu</t>
  </si>
  <si>
    <t>(0464) 213 03 38</t>
  </si>
  <si>
    <t>zsungur@muhasebat.gov.tr</t>
  </si>
  <si>
    <t>Rize Defterdarlık Muhasebe Md.</t>
  </si>
  <si>
    <t>Defterdarlık Uzmanı</t>
  </si>
  <si>
    <t>5510 Sayılı Sosyal sigortalar ve Genel Sağlık Sigortası Kanunu</t>
  </si>
  <si>
    <t>Md 3-4-7-8-9-60-61-80-81-86-87-88-89-90-96</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</si>
</sst>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0"/>
      <color theme="1"/>
      <name val="Tahoma"/>
      <family val="2"/>
      <charset val="162"/>
    </font>
    <font>
      <sz val="10"/>
      <color indexed="8"/>
      <name val="Tahoma"/>
      <family val="2"/>
      <charset val="162"/>
    </font>
    <font>
      <sz val="10"/>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1" xfId="1" applyFill="1" applyBorder="1" applyAlignment="1" applyProtection="1">
      <alignment wrapText="1"/>
      <protection locked="0"/>
    </xf>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26" xfId="0" applyFont="1" applyBorder="1"/>
    <xf numFmtId="14" fontId="40" fillId="0" borderId="1" xfId="0" quotePrefix="1" applyNumberFormat="1" applyFont="1" applyBorder="1" applyProtection="1">
      <protection locked="0"/>
    </xf>
    <xf numFmtId="0" fontId="40" fillId="0" borderId="1" xfId="0" applyFont="1" applyBorder="1" applyProtection="1">
      <protection locked="0"/>
    </xf>
    <xf numFmtId="0" fontId="40" fillId="0" borderId="1" xfId="0" applyFont="1" applyBorder="1" applyAlignment="1" applyProtection="1">
      <alignment wrapText="1"/>
      <protection locked="0"/>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41" fillId="0" borderId="0" xfId="0" applyFont="1" applyAlignment="1">
      <alignment wrapText="1"/>
    </xf>
    <xf numFmtId="0" fontId="41" fillId="0" borderId="1" xfId="0" applyFont="1" applyBorder="1" applyAlignment="1">
      <alignment wrapText="1"/>
    </xf>
    <xf numFmtId="0" fontId="35" fillId="3" borderId="1" xfId="1" applyFill="1" applyBorder="1" applyAlignment="1" applyProtection="1">
      <protection locked="0"/>
    </xf>
    <xf numFmtId="0" fontId="40" fillId="0" borderId="0" xfId="0" applyFont="1" applyAlignment="1" applyProtection="1">
      <alignment vertical="center" wrapText="1"/>
      <protection locked="0"/>
    </xf>
    <xf numFmtId="0" fontId="40" fillId="3" borderId="0" xfId="0" applyFont="1" applyFill="1"/>
    <xf numFmtId="0" fontId="40" fillId="0" borderId="1" xfId="0" applyFont="1" applyBorder="1" applyAlignment="1" applyProtection="1">
      <alignment horizontal="center" vertical="center"/>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37" xfId="0" applyFont="1" applyBorder="1" applyAlignment="1">
      <alignment horizontal="center"/>
    </xf>
    <xf numFmtId="0" fontId="39" fillId="0" borderId="3" xfId="0" applyFont="1" applyBorder="1" applyAlignment="1">
      <alignment horizontal="center"/>
    </xf>
    <xf numFmtId="0" fontId="39" fillId="0" borderId="38" xfId="0" applyFont="1" applyBorder="1" applyAlignment="1">
      <alignment horizontal="center"/>
    </xf>
    <xf numFmtId="0" fontId="38"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40" fillId="3" borderId="14" xfId="0" applyFont="1" applyFill="1" applyBorder="1" applyAlignment="1">
      <alignment horizontal="left"/>
    </xf>
    <xf numFmtId="0" fontId="40" fillId="3" borderId="13" xfId="0" applyFont="1" applyFill="1" applyBorder="1" applyAlignment="1">
      <alignment horizontal="left"/>
    </xf>
    <xf numFmtId="0" fontId="40" fillId="3" borderId="14" xfId="0" applyFont="1" applyFill="1" applyBorder="1" applyAlignment="1">
      <alignment horizontal="left" indent="2"/>
    </xf>
    <xf numFmtId="0" fontId="40" fillId="3" borderId="13" xfId="0" applyFont="1" applyFill="1" applyBorder="1" applyAlignment="1">
      <alignment horizontal="left" indent="2"/>
    </xf>
    <xf numFmtId="0" fontId="40" fillId="3" borderId="14" xfId="0" applyFont="1" applyFill="1" applyBorder="1" applyAlignment="1">
      <alignment horizontal="left" indent="4"/>
    </xf>
    <xf numFmtId="0" fontId="40"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8" fillId="0" borderId="0" xfId="0" applyFont="1" applyAlignment="1">
      <alignment horizontal="center" shrinkToFi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530086</xdr:colOff>
      <xdr:row>3</xdr:row>
      <xdr:rowOff>66262</xdr:rowOff>
    </xdr:from>
    <xdr:to>
      <xdr:col>5</xdr:col>
      <xdr:colOff>253894</xdr:colOff>
      <xdr:row>6</xdr:row>
      <xdr:rowOff>1688</xdr:rowOff>
    </xdr:to>
    <xdr:sp macro="" textlink="">
      <xdr:nvSpPr>
        <xdr:cNvPr id="2" name="4 Akış Çizelgesi: Sonlandırıcı"/>
        <xdr:cNvSpPr/>
      </xdr:nvSpPr>
      <xdr:spPr>
        <a:xfrm>
          <a:off x="2592456" y="728871"/>
          <a:ext cx="1098721" cy="4820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Maaş</a:t>
          </a:r>
          <a:r>
            <a:rPr lang="tr-TR" sz="1000" baseline="0">
              <a:latin typeface="Tahoma" panose="020B0604030504040204" pitchFamily="34" charset="0"/>
              <a:ea typeface="Tahoma" panose="020B0604030504040204" pitchFamily="34" charset="0"/>
              <a:cs typeface="Tahoma" panose="020B0604030504040204" pitchFamily="34" charset="0"/>
            </a:rPr>
            <a:t> Ödemesinin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397565</xdr:colOff>
      <xdr:row>6</xdr:row>
      <xdr:rowOff>173935</xdr:rowOff>
    </xdr:from>
    <xdr:to>
      <xdr:col>5</xdr:col>
      <xdr:colOff>397565</xdr:colOff>
      <xdr:row>10</xdr:row>
      <xdr:rowOff>16566</xdr:rowOff>
    </xdr:to>
    <xdr:sp macro="" textlink="">
      <xdr:nvSpPr>
        <xdr:cNvPr id="3" name="1 Akış Çizelgesi: İşlem"/>
        <xdr:cNvSpPr/>
      </xdr:nvSpPr>
      <xdr:spPr>
        <a:xfrm>
          <a:off x="2459935" y="1383196"/>
          <a:ext cx="1374913"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 Aya Ait Emsan Verilerinin Oluşturulması</a:t>
          </a:r>
        </a:p>
      </xdr:txBody>
    </xdr:sp>
    <xdr:clientData/>
  </xdr:twoCellAnchor>
  <xdr:twoCellAnchor>
    <xdr:from>
      <xdr:col>3</xdr:col>
      <xdr:colOff>380999</xdr:colOff>
      <xdr:row>22</xdr:row>
      <xdr:rowOff>91675</xdr:rowOff>
    </xdr:from>
    <xdr:to>
      <xdr:col>5</xdr:col>
      <xdr:colOff>405847</xdr:colOff>
      <xdr:row>25</xdr:row>
      <xdr:rowOff>149086</xdr:rowOff>
    </xdr:to>
    <xdr:sp macro="" textlink="">
      <xdr:nvSpPr>
        <xdr:cNvPr id="4" name="4 Akış Çizelgesi: Sonlandırıcı"/>
        <xdr:cNvSpPr/>
      </xdr:nvSpPr>
      <xdr:spPr>
        <a:xfrm>
          <a:off x="2443369" y="4216414"/>
          <a:ext cx="1399761" cy="6040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Bildirge Emanet Servisine Teslim Edildi</a:t>
          </a:r>
        </a:p>
      </xdr:txBody>
    </xdr:sp>
    <xdr:clientData/>
  </xdr:twoCellAnchor>
  <xdr:twoCellAnchor>
    <xdr:from>
      <xdr:col>2</xdr:col>
      <xdr:colOff>49697</xdr:colOff>
      <xdr:row>7</xdr:row>
      <xdr:rowOff>132618</xdr:rowOff>
    </xdr:from>
    <xdr:to>
      <xdr:col>3</xdr:col>
      <xdr:colOff>188488</xdr:colOff>
      <xdr:row>9</xdr:row>
      <xdr:rowOff>98435</xdr:rowOff>
    </xdr:to>
    <xdr:sp macro="" textlink="">
      <xdr:nvSpPr>
        <xdr:cNvPr id="8" name="15 Akış Çizelgesi: Manyetik Disk"/>
        <xdr:cNvSpPr/>
      </xdr:nvSpPr>
      <xdr:spPr>
        <a:xfrm>
          <a:off x="1424610" y="1524096"/>
          <a:ext cx="826248"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KPHYS</a:t>
          </a:r>
        </a:p>
      </xdr:txBody>
    </xdr:sp>
    <xdr:clientData/>
  </xdr:twoCellAnchor>
  <xdr:twoCellAnchor>
    <xdr:from>
      <xdr:col>1</xdr:col>
      <xdr:colOff>207065</xdr:colOff>
      <xdr:row>13</xdr:row>
      <xdr:rowOff>54554</xdr:rowOff>
    </xdr:from>
    <xdr:to>
      <xdr:col>3</xdr:col>
      <xdr:colOff>92911</xdr:colOff>
      <xdr:row>15</xdr:row>
      <xdr:rowOff>132522</xdr:rowOff>
    </xdr:to>
    <xdr:sp macro="" textlink="">
      <xdr:nvSpPr>
        <xdr:cNvPr id="9" name="43 Çerçeve"/>
        <xdr:cNvSpPr/>
      </xdr:nvSpPr>
      <xdr:spPr>
        <a:xfrm>
          <a:off x="894522" y="2539337"/>
          <a:ext cx="1260759" cy="44240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Kesenek/Prim </a:t>
          </a:r>
        </a:p>
      </xdr:txBody>
    </xdr:sp>
    <xdr:clientData/>
  </xdr:twoCellAnchor>
  <xdr:twoCellAnchor>
    <xdr:from>
      <xdr:col>3</xdr:col>
      <xdr:colOff>463826</xdr:colOff>
      <xdr:row>18</xdr:row>
      <xdr:rowOff>139259</xdr:rowOff>
    </xdr:from>
    <xdr:to>
      <xdr:col>5</xdr:col>
      <xdr:colOff>306456</xdr:colOff>
      <xdr:row>21</xdr:row>
      <xdr:rowOff>74543</xdr:rowOff>
    </xdr:to>
    <xdr:sp macro="" textlink="">
      <xdr:nvSpPr>
        <xdr:cNvPr id="11" name="1 Akış Çizelgesi: İşlem"/>
        <xdr:cNvSpPr/>
      </xdr:nvSpPr>
      <xdr:spPr>
        <a:xfrm>
          <a:off x="2526196" y="3535129"/>
          <a:ext cx="1217543" cy="48193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Yetkililer</a:t>
          </a:r>
          <a:r>
            <a:rPr lang="tr-TR" sz="1000" baseline="0">
              <a:latin typeface="Tahoma" panose="020B0604030504040204" pitchFamily="34" charset="0"/>
              <a:ea typeface="Tahoma" panose="020B0604030504040204" pitchFamily="34" charset="0"/>
              <a:cs typeface="Tahoma" panose="020B0604030504040204" pitchFamily="34" charset="0"/>
            </a:rPr>
            <a:t> Tarafından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420818</xdr:colOff>
      <xdr:row>15</xdr:row>
      <xdr:rowOff>16567</xdr:rowOff>
    </xdr:from>
    <xdr:to>
      <xdr:col>5</xdr:col>
      <xdr:colOff>331304</xdr:colOff>
      <xdr:row>17</xdr:row>
      <xdr:rowOff>94370</xdr:rowOff>
    </xdr:to>
    <xdr:sp macro="" textlink="">
      <xdr:nvSpPr>
        <xdr:cNvPr id="12" name="1 Akış Çizelgesi: İşlem"/>
        <xdr:cNvSpPr/>
      </xdr:nvSpPr>
      <xdr:spPr>
        <a:xfrm>
          <a:off x="2483188" y="2865784"/>
          <a:ext cx="1285399" cy="4422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Keseneklerin Oluşturulması</a:t>
          </a: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556846</xdr:colOff>
      <xdr:row>4</xdr:row>
      <xdr:rowOff>0</xdr:rowOff>
    </xdr:from>
    <xdr:to>
      <xdr:col>14</xdr:col>
      <xdr:colOff>212481</xdr:colOff>
      <xdr:row>5</xdr:row>
      <xdr:rowOff>212480</xdr:rowOff>
    </xdr:to>
    <xdr:sp macro="" textlink="">
      <xdr:nvSpPr>
        <xdr:cNvPr id="80" name="4 Akış Çizelgesi: Sonlandırıcı"/>
        <xdr:cNvSpPr/>
      </xdr:nvSpPr>
      <xdr:spPr>
        <a:xfrm>
          <a:off x="2619216" y="844826"/>
          <a:ext cx="1030548" cy="3661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556844</xdr:colOff>
      <xdr:row>7</xdr:row>
      <xdr:rowOff>21980</xdr:rowOff>
    </xdr:from>
    <xdr:to>
      <xdr:col>14</xdr:col>
      <xdr:colOff>212481</xdr:colOff>
      <xdr:row>9</xdr:row>
      <xdr:rowOff>29308</xdr:rowOff>
    </xdr:to>
    <xdr:sp macro="" textlink="">
      <xdr:nvSpPr>
        <xdr:cNvPr id="81" name="1 Akış Çizelgesi: İşlem"/>
        <xdr:cNvSpPr/>
      </xdr:nvSpPr>
      <xdr:spPr>
        <a:xfrm>
          <a:off x="2619214" y="1413458"/>
          <a:ext cx="1030550" cy="3717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297960</xdr:colOff>
      <xdr:row>22</xdr:row>
      <xdr:rowOff>201834</xdr:rowOff>
    </xdr:from>
    <xdr:to>
      <xdr:col>12</xdr:col>
      <xdr:colOff>415193</xdr:colOff>
      <xdr:row>24</xdr:row>
      <xdr:rowOff>1142</xdr:rowOff>
    </xdr:to>
    <xdr:sp macro="" textlink="">
      <xdr:nvSpPr>
        <xdr:cNvPr id="82" name="4 Akış Çizelgesi: Sonlandırıcı"/>
        <xdr:cNvSpPr/>
      </xdr:nvSpPr>
      <xdr:spPr>
        <a:xfrm>
          <a:off x="1672873" y="4307523"/>
          <a:ext cx="804690" cy="18279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109904</xdr:colOff>
      <xdr:row>13</xdr:row>
      <xdr:rowOff>28003</xdr:rowOff>
    </xdr:from>
    <xdr:to>
      <xdr:col>13</xdr:col>
      <xdr:colOff>622789</xdr:colOff>
      <xdr:row>14</xdr:row>
      <xdr:rowOff>42666</xdr:rowOff>
    </xdr:to>
    <xdr:sp macro="" textlink="">
      <xdr:nvSpPr>
        <xdr:cNvPr id="83" name="5 Akış Çizelgesi: Karar"/>
        <xdr:cNvSpPr/>
      </xdr:nvSpPr>
      <xdr:spPr>
        <a:xfrm>
          <a:off x="2859730" y="2512786"/>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236901</xdr:colOff>
      <xdr:row>17</xdr:row>
      <xdr:rowOff>40205</xdr:rowOff>
    </xdr:from>
    <xdr:to>
      <xdr:col>12</xdr:col>
      <xdr:colOff>476250</xdr:colOff>
      <xdr:row>18</xdr:row>
      <xdr:rowOff>214049</xdr:rowOff>
    </xdr:to>
    <xdr:sp macro="" textlink="">
      <xdr:nvSpPr>
        <xdr:cNvPr id="84" name="6 Akış Çizelgesi: Önceden Tanımlı İşlem"/>
        <xdr:cNvSpPr/>
      </xdr:nvSpPr>
      <xdr:spPr>
        <a:xfrm>
          <a:off x="1611814" y="3253857"/>
          <a:ext cx="926806" cy="32748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578826</xdr:colOff>
      <xdr:row>7</xdr:row>
      <xdr:rowOff>56155</xdr:rowOff>
    </xdr:from>
    <xdr:to>
      <xdr:col>15</xdr:col>
      <xdr:colOff>500672</xdr:colOff>
      <xdr:row>8</xdr:row>
      <xdr:rowOff>217347</xdr:rowOff>
    </xdr:to>
    <xdr:sp macro="" textlink="">
      <xdr:nvSpPr>
        <xdr:cNvPr id="85" name="7 Akış Çizelgesi: Belge"/>
        <xdr:cNvSpPr/>
      </xdr:nvSpPr>
      <xdr:spPr>
        <a:xfrm>
          <a:off x="4016109" y="1447633"/>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549522</xdr:colOff>
      <xdr:row>7</xdr:row>
      <xdr:rowOff>41510</xdr:rowOff>
    </xdr:from>
    <xdr:to>
      <xdr:col>12</xdr:col>
      <xdr:colOff>163639</xdr:colOff>
      <xdr:row>9</xdr:row>
      <xdr:rowOff>7327</xdr:rowOff>
    </xdr:to>
    <xdr:sp macro="" textlink="">
      <xdr:nvSpPr>
        <xdr:cNvPr id="86" name="15 Akış Çizelgesi: Manyetik Disk"/>
        <xdr:cNvSpPr/>
      </xdr:nvSpPr>
      <xdr:spPr>
        <a:xfrm>
          <a:off x="1236979" y="1432988"/>
          <a:ext cx="989030"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354132</xdr:colOff>
      <xdr:row>10</xdr:row>
      <xdr:rowOff>120815</xdr:rowOff>
    </xdr:from>
    <xdr:to>
      <xdr:col>12</xdr:col>
      <xdr:colOff>324825</xdr:colOff>
      <xdr:row>11</xdr:row>
      <xdr:rowOff>179857</xdr:rowOff>
    </xdr:to>
    <xdr:sp macro="" textlink="">
      <xdr:nvSpPr>
        <xdr:cNvPr id="87" name="43 Çerçeve"/>
        <xdr:cNvSpPr/>
      </xdr:nvSpPr>
      <xdr:spPr>
        <a:xfrm>
          <a:off x="1729045" y="2058945"/>
          <a:ext cx="658150" cy="24126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151422</xdr:colOff>
      <xdr:row>19</xdr:row>
      <xdr:rowOff>180672</xdr:rowOff>
    </xdr:from>
    <xdr:to>
      <xdr:col>15</xdr:col>
      <xdr:colOff>483578</xdr:colOff>
      <xdr:row>21</xdr:row>
      <xdr:rowOff>177416</xdr:rowOff>
    </xdr:to>
    <xdr:sp macro="" textlink="">
      <xdr:nvSpPr>
        <xdr:cNvPr id="88" name="1 Akış Çizelgesi: İşlem"/>
        <xdr:cNvSpPr/>
      </xdr:nvSpPr>
      <xdr:spPr>
        <a:xfrm>
          <a:off x="3588705" y="3758759"/>
          <a:ext cx="1019612" cy="36117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139211</xdr:colOff>
      <xdr:row>16</xdr:row>
      <xdr:rowOff>206724</xdr:rowOff>
    </xdr:from>
    <xdr:to>
      <xdr:col>15</xdr:col>
      <xdr:colOff>483579</xdr:colOff>
      <xdr:row>18</xdr:row>
      <xdr:rowOff>214052</xdr:rowOff>
    </xdr:to>
    <xdr:sp macro="" textlink="">
      <xdr:nvSpPr>
        <xdr:cNvPr id="89" name="1 Akış Çizelgesi: İşlem"/>
        <xdr:cNvSpPr/>
      </xdr:nvSpPr>
      <xdr:spPr>
        <a:xfrm>
          <a:off x="3576494" y="3209584"/>
          <a:ext cx="1031824" cy="3717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549519</xdr:colOff>
      <xdr:row>10</xdr:row>
      <xdr:rowOff>42662</xdr:rowOff>
    </xdr:from>
    <xdr:to>
      <xdr:col>14</xdr:col>
      <xdr:colOff>205156</xdr:colOff>
      <xdr:row>12</xdr:row>
      <xdr:rowOff>49991</xdr:rowOff>
    </xdr:to>
    <xdr:sp macro="" textlink="">
      <xdr:nvSpPr>
        <xdr:cNvPr id="90" name="1 Akış Çizelgesi: İşlem"/>
        <xdr:cNvSpPr/>
      </xdr:nvSpPr>
      <xdr:spPr>
        <a:xfrm>
          <a:off x="2611889" y="1980792"/>
          <a:ext cx="1030550" cy="3717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300404</xdr:colOff>
      <xdr:row>15</xdr:row>
      <xdr:rowOff>13355</xdr:rowOff>
    </xdr:from>
    <xdr:to>
      <xdr:col>12</xdr:col>
      <xdr:colOff>417637</xdr:colOff>
      <xdr:row>16</xdr:row>
      <xdr:rowOff>28009</xdr:rowOff>
    </xdr:to>
    <xdr:sp macro="" textlink="">
      <xdr:nvSpPr>
        <xdr:cNvPr id="91" name="4 Akış Çizelgesi: Sonlandırıcı"/>
        <xdr:cNvSpPr/>
      </xdr:nvSpPr>
      <xdr:spPr>
        <a:xfrm>
          <a:off x="1675317" y="2862572"/>
          <a:ext cx="804690" cy="1968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249116</xdr:colOff>
      <xdr:row>15</xdr:row>
      <xdr:rowOff>35336</xdr:rowOff>
    </xdr:from>
    <xdr:to>
      <xdr:col>15</xdr:col>
      <xdr:colOff>366348</xdr:colOff>
      <xdr:row>16</xdr:row>
      <xdr:rowOff>49990</xdr:rowOff>
    </xdr:to>
    <xdr:sp macro="" textlink="">
      <xdr:nvSpPr>
        <xdr:cNvPr id="92" name="4 Akış Çizelgesi: Sonlandırıcı"/>
        <xdr:cNvSpPr/>
      </xdr:nvSpPr>
      <xdr:spPr>
        <a:xfrm>
          <a:off x="3686399" y="2884553"/>
          <a:ext cx="804688" cy="1968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153865</xdr:colOff>
      <xdr:row>22</xdr:row>
      <xdr:rowOff>170088</xdr:rowOff>
    </xdr:from>
    <xdr:to>
      <xdr:col>15</xdr:col>
      <xdr:colOff>498233</xdr:colOff>
      <xdr:row>24</xdr:row>
      <xdr:rowOff>177417</xdr:rowOff>
    </xdr:to>
    <xdr:sp macro="" textlink="">
      <xdr:nvSpPr>
        <xdr:cNvPr id="93" name="1 Akış Çizelgesi: İşlem"/>
        <xdr:cNvSpPr/>
      </xdr:nvSpPr>
      <xdr:spPr>
        <a:xfrm>
          <a:off x="3591148" y="4294827"/>
          <a:ext cx="1031824" cy="3717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183173</xdr:colOff>
      <xdr:row>19</xdr:row>
      <xdr:rowOff>214050</xdr:rowOff>
    </xdr:from>
    <xdr:to>
      <xdr:col>12</xdr:col>
      <xdr:colOff>527542</xdr:colOff>
      <xdr:row>22</xdr:row>
      <xdr:rowOff>6028</xdr:rowOff>
    </xdr:to>
    <xdr:sp macro="" textlink="">
      <xdr:nvSpPr>
        <xdr:cNvPr id="94" name="1 Akış Çizelgesi: İşlem"/>
        <xdr:cNvSpPr/>
      </xdr:nvSpPr>
      <xdr:spPr>
        <a:xfrm>
          <a:off x="1558086" y="3763562"/>
          <a:ext cx="1031826" cy="3672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271096</xdr:colOff>
      <xdr:row>25</xdr:row>
      <xdr:rowOff>177415</xdr:rowOff>
    </xdr:from>
    <xdr:to>
      <xdr:col>15</xdr:col>
      <xdr:colOff>388328</xdr:colOff>
      <xdr:row>26</xdr:row>
      <xdr:rowOff>192070</xdr:rowOff>
    </xdr:to>
    <xdr:sp macro="" textlink="">
      <xdr:nvSpPr>
        <xdr:cNvPr id="95" name="4 Akış Çizelgesi: Sonlandırıcı"/>
        <xdr:cNvSpPr/>
      </xdr:nvSpPr>
      <xdr:spPr>
        <a:xfrm>
          <a:off x="3708379" y="4848806"/>
          <a:ext cx="804688" cy="1873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384663</xdr:colOff>
      <xdr:row>5</xdr:row>
      <xdr:rowOff>212480</xdr:rowOff>
    </xdr:from>
    <xdr:to>
      <xdr:col>13</xdr:col>
      <xdr:colOff>384664</xdr:colOff>
      <xdr:row>7</xdr:row>
      <xdr:rowOff>21980</xdr:rowOff>
    </xdr:to>
    <xdr:cxnSp macro="">
      <xdr:nvCxnSpPr>
        <xdr:cNvPr id="96" name="Düz Ok Bağlayıcısı 95"/>
        <xdr:cNvCxnSpPr>
          <a:stCxn id="80" idx="2"/>
          <a:endCxn id="81" idx="0"/>
        </xdr:cNvCxnSpPr>
      </xdr:nvCxnSpPr>
      <xdr:spPr>
        <a:xfrm flipH="1">
          <a:off x="3134489" y="1210948"/>
          <a:ext cx="1" cy="202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377338</xdr:colOff>
      <xdr:row>9</xdr:row>
      <xdr:rowOff>29308</xdr:rowOff>
    </xdr:from>
    <xdr:to>
      <xdr:col>13</xdr:col>
      <xdr:colOff>384663</xdr:colOff>
      <xdr:row>10</xdr:row>
      <xdr:rowOff>42662</xdr:rowOff>
    </xdr:to>
    <xdr:cxnSp macro="">
      <xdr:nvCxnSpPr>
        <xdr:cNvPr id="97" name="Düz Ok Bağlayıcısı 96"/>
        <xdr:cNvCxnSpPr>
          <a:stCxn id="81" idx="2"/>
          <a:endCxn id="90" idx="0"/>
        </xdr:cNvCxnSpPr>
      </xdr:nvCxnSpPr>
      <xdr:spPr>
        <a:xfrm flipH="1">
          <a:off x="3127164" y="1785221"/>
          <a:ext cx="7325" cy="195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366347</xdr:colOff>
      <xdr:row>12</xdr:row>
      <xdr:rowOff>49991</xdr:rowOff>
    </xdr:from>
    <xdr:to>
      <xdr:col>13</xdr:col>
      <xdr:colOff>377338</xdr:colOff>
      <xdr:row>13</xdr:row>
      <xdr:rowOff>28003</xdr:rowOff>
    </xdr:to>
    <xdr:cxnSp macro="">
      <xdr:nvCxnSpPr>
        <xdr:cNvPr id="98" name="Düz Ok Bağlayıcısı 97"/>
        <xdr:cNvCxnSpPr>
          <a:stCxn id="90" idx="2"/>
          <a:endCxn id="83" idx="0"/>
        </xdr:cNvCxnSpPr>
      </xdr:nvCxnSpPr>
      <xdr:spPr>
        <a:xfrm flipH="1">
          <a:off x="3116173" y="2352556"/>
          <a:ext cx="10991" cy="160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14657</xdr:colOff>
      <xdr:row>13</xdr:row>
      <xdr:rowOff>145237</xdr:rowOff>
    </xdr:from>
    <xdr:to>
      <xdr:col>13</xdr:col>
      <xdr:colOff>109905</xdr:colOff>
      <xdr:row>15</xdr:row>
      <xdr:rowOff>13354</xdr:rowOff>
    </xdr:to>
    <xdr:cxnSp macro="">
      <xdr:nvCxnSpPr>
        <xdr:cNvPr id="99" name="Dirsek Bağlayıcısı 98"/>
        <xdr:cNvCxnSpPr>
          <a:stCxn id="83" idx="1"/>
          <a:endCxn id="91" idx="0"/>
        </xdr:cNvCxnSpPr>
      </xdr:nvCxnSpPr>
      <xdr:spPr>
        <a:xfrm rot="10800000" flipV="1">
          <a:off x="2077027" y="2630020"/>
          <a:ext cx="782704" cy="2325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622789</xdr:colOff>
      <xdr:row>13</xdr:row>
      <xdr:rowOff>145238</xdr:rowOff>
    </xdr:from>
    <xdr:to>
      <xdr:col>14</xdr:col>
      <xdr:colOff>652098</xdr:colOff>
      <xdr:row>15</xdr:row>
      <xdr:rowOff>35336</xdr:rowOff>
    </xdr:to>
    <xdr:cxnSp macro="">
      <xdr:nvCxnSpPr>
        <xdr:cNvPr id="100" name="Dirsek Bağlayıcısı 99"/>
        <xdr:cNvCxnSpPr>
          <a:stCxn id="83" idx="3"/>
          <a:endCxn id="92" idx="0"/>
        </xdr:cNvCxnSpPr>
      </xdr:nvCxnSpPr>
      <xdr:spPr>
        <a:xfrm>
          <a:off x="3372615" y="2630021"/>
          <a:ext cx="716766" cy="25453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12211</xdr:colOff>
      <xdr:row>16</xdr:row>
      <xdr:rowOff>28009</xdr:rowOff>
    </xdr:from>
    <xdr:to>
      <xdr:col>12</xdr:col>
      <xdr:colOff>14656</xdr:colOff>
      <xdr:row>17</xdr:row>
      <xdr:rowOff>40205</xdr:rowOff>
    </xdr:to>
    <xdr:cxnSp macro="">
      <xdr:nvCxnSpPr>
        <xdr:cNvPr id="101" name="Düz Ok Bağlayıcısı 100"/>
        <xdr:cNvCxnSpPr>
          <a:stCxn id="91" idx="2"/>
          <a:endCxn id="84" idx="0"/>
        </xdr:cNvCxnSpPr>
      </xdr:nvCxnSpPr>
      <xdr:spPr>
        <a:xfrm flipH="1">
          <a:off x="2074581" y="3059444"/>
          <a:ext cx="2445" cy="194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10993</xdr:colOff>
      <xdr:row>18</xdr:row>
      <xdr:rowOff>214049</xdr:rowOff>
    </xdr:from>
    <xdr:to>
      <xdr:col>12</xdr:col>
      <xdr:colOff>12211</xdr:colOff>
      <xdr:row>19</xdr:row>
      <xdr:rowOff>214050</xdr:rowOff>
    </xdr:to>
    <xdr:cxnSp macro="">
      <xdr:nvCxnSpPr>
        <xdr:cNvPr id="102" name="Düz Ok Bağlayıcısı 101"/>
        <xdr:cNvCxnSpPr>
          <a:stCxn id="84" idx="2"/>
          <a:endCxn id="94" idx="0"/>
        </xdr:cNvCxnSpPr>
      </xdr:nvCxnSpPr>
      <xdr:spPr>
        <a:xfrm flipH="1">
          <a:off x="2073363" y="3581344"/>
          <a:ext cx="1218" cy="18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10993</xdr:colOff>
      <xdr:row>22</xdr:row>
      <xdr:rowOff>6028</xdr:rowOff>
    </xdr:from>
    <xdr:to>
      <xdr:col>12</xdr:col>
      <xdr:colOff>12212</xdr:colOff>
      <xdr:row>22</xdr:row>
      <xdr:rowOff>201834</xdr:rowOff>
    </xdr:to>
    <xdr:cxnSp macro="">
      <xdr:nvCxnSpPr>
        <xdr:cNvPr id="103" name="Düz Ok Bağlayıcısı 102"/>
        <xdr:cNvCxnSpPr>
          <a:stCxn id="94" idx="2"/>
          <a:endCxn id="82" idx="0"/>
        </xdr:cNvCxnSpPr>
      </xdr:nvCxnSpPr>
      <xdr:spPr>
        <a:xfrm>
          <a:off x="2073363" y="4130767"/>
          <a:ext cx="1219" cy="1767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652098</xdr:colOff>
      <xdr:row>16</xdr:row>
      <xdr:rowOff>49990</xdr:rowOff>
    </xdr:from>
    <xdr:to>
      <xdr:col>14</xdr:col>
      <xdr:colOff>655761</xdr:colOff>
      <xdr:row>16</xdr:row>
      <xdr:rowOff>206724</xdr:rowOff>
    </xdr:to>
    <xdr:cxnSp macro="">
      <xdr:nvCxnSpPr>
        <xdr:cNvPr id="104" name="Düz Ok Bağlayıcısı 103"/>
        <xdr:cNvCxnSpPr>
          <a:stCxn id="92" idx="2"/>
          <a:endCxn id="89" idx="0"/>
        </xdr:cNvCxnSpPr>
      </xdr:nvCxnSpPr>
      <xdr:spPr>
        <a:xfrm>
          <a:off x="4089381" y="3081425"/>
          <a:ext cx="3663" cy="1281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655761</xdr:colOff>
      <xdr:row>18</xdr:row>
      <xdr:rowOff>214052</xdr:rowOff>
    </xdr:from>
    <xdr:to>
      <xdr:col>14</xdr:col>
      <xdr:colOff>661866</xdr:colOff>
      <xdr:row>19</xdr:row>
      <xdr:rowOff>180672</xdr:rowOff>
    </xdr:to>
    <xdr:cxnSp macro="">
      <xdr:nvCxnSpPr>
        <xdr:cNvPr id="105" name="Düz Ok Bağlayıcısı 104"/>
        <xdr:cNvCxnSpPr>
          <a:stCxn id="89" idx="2"/>
          <a:endCxn id="88" idx="0"/>
        </xdr:cNvCxnSpPr>
      </xdr:nvCxnSpPr>
      <xdr:spPr>
        <a:xfrm>
          <a:off x="4093044" y="3581347"/>
          <a:ext cx="6105" cy="177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661866</xdr:colOff>
      <xdr:row>21</xdr:row>
      <xdr:rowOff>177416</xdr:rowOff>
    </xdr:from>
    <xdr:to>
      <xdr:col>14</xdr:col>
      <xdr:colOff>670415</xdr:colOff>
      <xdr:row>22</xdr:row>
      <xdr:rowOff>170088</xdr:rowOff>
    </xdr:to>
    <xdr:cxnSp macro="">
      <xdr:nvCxnSpPr>
        <xdr:cNvPr id="106" name="Düz Ok Bağlayıcısı 105"/>
        <xdr:cNvCxnSpPr>
          <a:stCxn id="88" idx="2"/>
          <a:endCxn id="93" idx="0"/>
        </xdr:cNvCxnSpPr>
      </xdr:nvCxnSpPr>
      <xdr:spPr>
        <a:xfrm>
          <a:off x="4099149" y="4119938"/>
          <a:ext cx="8549" cy="1748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670415</xdr:colOff>
      <xdr:row>24</xdr:row>
      <xdr:rowOff>177417</xdr:rowOff>
    </xdr:from>
    <xdr:to>
      <xdr:col>14</xdr:col>
      <xdr:colOff>674078</xdr:colOff>
      <xdr:row>25</xdr:row>
      <xdr:rowOff>177415</xdr:rowOff>
    </xdr:to>
    <xdr:cxnSp macro="">
      <xdr:nvCxnSpPr>
        <xdr:cNvPr id="107" name="Düz Ok Bağlayıcısı 106"/>
        <xdr:cNvCxnSpPr>
          <a:stCxn id="93" idx="2"/>
          <a:endCxn id="95" idx="0"/>
        </xdr:cNvCxnSpPr>
      </xdr:nvCxnSpPr>
      <xdr:spPr>
        <a:xfrm>
          <a:off x="4107698" y="4666591"/>
          <a:ext cx="3663" cy="182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163639</xdr:colOff>
      <xdr:row>8</xdr:row>
      <xdr:rowOff>24418</xdr:rowOff>
    </xdr:from>
    <xdr:to>
      <xdr:col>12</xdr:col>
      <xdr:colOff>556844</xdr:colOff>
      <xdr:row>8</xdr:row>
      <xdr:rowOff>25644</xdr:rowOff>
    </xdr:to>
    <xdr:cxnSp macro="">
      <xdr:nvCxnSpPr>
        <xdr:cNvPr id="108" name="Düz Ok Bağlayıcısı 107"/>
        <xdr:cNvCxnSpPr>
          <a:stCxn id="86" idx="4"/>
          <a:endCxn id="81" idx="1"/>
        </xdr:cNvCxnSpPr>
      </xdr:nvCxnSpPr>
      <xdr:spPr>
        <a:xfrm>
          <a:off x="2226009" y="1598114"/>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324825</xdr:colOff>
      <xdr:row>11</xdr:row>
      <xdr:rowOff>42663</xdr:rowOff>
    </xdr:from>
    <xdr:to>
      <xdr:col>12</xdr:col>
      <xdr:colOff>549519</xdr:colOff>
      <xdr:row>11</xdr:row>
      <xdr:rowOff>46328</xdr:rowOff>
    </xdr:to>
    <xdr:cxnSp macro="">
      <xdr:nvCxnSpPr>
        <xdr:cNvPr id="109" name="Düz Ok Bağlayıcısı 108"/>
        <xdr:cNvCxnSpPr>
          <a:stCxn id="87" idx="3"/>
          <a:endCxn id="90" idx="1"/>
        </xdr:cNvCxnSpPr>
      </xdr:nvCxnSpPr>
      <xdr:spPr>
        <a:xfrm>
          <a:off x="2387195" y="2163011"/>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212481</xdr:colOff>
      <xdr:row>8</xdr:row>
      <xdr:rowOff>25644</xdr:rowOff>
    </xdr:from>
    <xdr:to>
      <xdr:col>14</xdr:col>
      <xdr:colOff>578826</xdr:colOff>
      <xdr:row>8</xdr:row>
      <xdr:rowOff>26847</xdr:rowOff>
    </xdr:to>
    <xdr:cxnSp macro="">
      <xdr:nvCxnSpPr>
        <xdr:cNvPr id="110" name="Düz Ok Bağlayıcısı 109"/>
        <xdr:cNvCxnSpPr>
          <a:stCxn id="81" idx="3"/>
          <a:endCxn id="85" idx="1"/>
        </xdr:cNvCxnSpPr>
      </xdr:nvCxnSpPr>
      <xdr:spPr>
        <a:xfrm>
          <a:off x="3649764" y="1599340"/>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65941</xdr:colOff>
      <xdr:row>19</xdr:row>
      <xdr:rowOff>206724</xdr:rowOff>
    </xdr:from>
    <xdr:to>
      <xdr:col>16</xdr:col>
      <xdr:colOff>676518</xdr:colOff>
      <xdr:row>21</xdr:row>
      <xdr:rowOff>148107</xdr:rowOff>
    </xdr:to>
    <xdr:sp macro="" textlink="">
      <xdr:nvSpPr>
        <xdr:cNvPr id="111" name="7 Akış Çizelgesi: Belge"/>
        <xdr:cNvSpPr/>
      </xdr:nvSpPr>
      <xdr:spPr>
        <a:xfrm>
          <a:off x="4878137" y="3756236"/>
          <a:ext cx="610577" cy="3343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483578</xdr:colOff>
      <xdr:row>20</xdr:row>
      <xdr:rowOff>177415</xdr:rowOff>
    </xdr:from>
    <xdr:to>
      <xdr:col>16</xdr:col>
      <xdr:colOff>65941</xdr:colOff>
      <xdr:row>20</xdr:row>
      <xdr:rowOff>179044</xdr:rowOff>
    </xdr:to>
    <xdr:cxnSp macro="">
      <xdr:nvCxnSpPr>
        <xdr:cNvPr id="112" name="Düz Ok Bağlayıcısı 111"/>
        <xdr:cNvCxnSpPr>
          <a:stCxn id="88" idx="3"/>
          <a:endCxn id="111" idx="1"/>
        </xdr:cNvCxnSpPr>
      </xdr:nvCxnSpPr>
      <xdr:spPr>
        <a:xfrm flipV="1">
          <a:off x="4608317" y="3937719"/>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265043</xdr:colOff>
      <xdr:row>11</xdr:row>
      <xdr:rowOff>0</xdr:rowOff>
    </xdr:from>
    <xdr:to>
      <xdr:col>5</xdr:col>
      <xdr:colOff>496956</xdr:colOff>
      <xdr:row>14</xdr:row>
      <xdr:rowOff>0</xdr:rowOff>
    </xdr:to>
    <xdr:sp macro="" textlink="">
      <xdr:nvSpPr>
        <xdr:cNvPr id="114" name="1 Akış Çizelgesi: İşlem"/>
        <xdr:cNvSpPr/>
      </xdr:nvSpPr>
      <xdr:spPr>
        <a:xfrm>
          <a:off x="2327413" y="2120348"/>
          <a:ext cx="1606826" cy="5466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Emsan Veri Dosyalarının Seçilerek Sisteme Yüklenmesi</a:t>
          </a:r>
        </a:p>
      </xdr:txBody>
    </xdr:sp>
    <xdr:clientData/>
  </xdr:twoCellAnchor>
  <xdr:twoCellAnchor>
    <xdr:from>
      <xdr:col>2</xdr:col>
      <xdr:colOff>223630</xdr:colOff>
      <xdr:row>10</xdr:row>
      <xdr:rowOff>140804</xdr:rowOff>
    </xdr:from>
    <xdr:to>
      <xdr:col>3</xdr:col>
      <xdr:colOff>28247</xdr:colOff>
      <xdr:row>12</xdr:row>
      <xdr:rowOff>106621</xdr:rowOff>
    </xdr:to>
    <xdr:sp macro="" textlink="">
      <xdr:nvSpPr>
        <xdr:cNvPr id="115" name="15 Akış Çizelgesi: Manyetik Disk"/>
        <xdr:cNvSpPr/>
      </xdr:nvSpPr>
      <xdr:spPr>
        <a:xfrm>
          <a:off x="1598543" y="2078934"/>
          <a:ext cx="492074" cy="3302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SGK</a:t>
          </a:r>
        </a:p>
      </xdr:txBody>
    </xdr:sp>
    <xdr:clientData/>
  </xdr:twoCellAnchor>
  <xdr:twoCellAnchor>
    <xdr:from>
      <xdr:col>3</xdr:col>
      <xdr:colOff>488675</xdr:colOff>
      <xdr:row>27</xdr:row>
      <xdr:rowOff>0</xdr:rowOff>
    </xdr:from>
    <xdr:to>
      <xdr:col>5</xdr:col>
      <xdr:colOff>298175</xdr:colOff>
      <xdr:row>29</xdr:row>
      <xdr:rowOff>82826</xdr:rowOff>
    </xdr:to>
    <xdr:sp macro="" textlink="">
      <xdr:nvSpPr>
        <xdr:cNvPr id="116" name="6 Akış Çizelgesi: Önceden Tanımlı İşlem"/>
        <xdr:cNvSpPr/>
      </xdr:nvSpPr>
      <xdr:spPr>
        <a:xfrm>
          <a:off x="2551045" y="5035826"/>
          <a:ext cx="1184413" cy="44726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Emanet İşlemleri</a:t>
          </a:r>
          <a:r>
            <a:rPr lang="tr-TR" sz="1000" baseline="0">
              <a:latin typeface="Tahoma" panose="020B0604030504040204" pitchFamily="34" charset="0"/>
              <a:ea typeface="Tahoma" panose="020B0604030504040204" pitchFamily="34" charset="0"/>
              <a:cs typeface="Tahoma" panose="020B0604030504040204" pitchFamily="34" charset="0"/>
            </a:rPr>
            <a:t>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391991</xdr:colOff>
      <xdr:row>6</xdr:row>
      <xdr:rowOff>1688</xdr:rowOff>
    </xdr:from>
    <xdr:to>
      <xdr:col>4</xdr:col>
      <xdr:colOff>397566</xdr:colOff>
      <xdr:row>6</xdr:row>
      <xdr:rowOff>173935</xdr:rowOff>
    </xdr:to>
    <xdr:cxnSp macro="">
      <xdr:nvCxnSpPr>
        <xdr:cNvPr id="35" name="Düz Ok Bağlayıcısı 34"/>
        <xdr:cNvCxnSpPr>
          <a:stCxn id="2" idx="2"/>
          <a:endCxn id="3" idx="0"/>
        </xdr:cNvCxnSpPr>
      </xdr:nvCxnSpPr>
      <xdr:spPr>
        <a:xfrm>
          <a:off x="3141817" y="1210949"/>
          <a:ext cx="5575" cy="1722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10</xdr:row>
      <xdr:rowOff>16566</xdr:rowOff>
    </xdr:from>
    <xdr:to>
      <xdr:col>4</xdr:col>
      <xdr:colOff>397566</xdr:colOff>
      <xdr:row>11</xdr:row>
      <xdr:rowOff>0</xdr:rowOff>
    </xdr:to>
    <xdr:cxnSp macro="">
      <xdr:nvCxnSpPr>
        <xdr:cNvPr id="121" name="Düz Ok Bağlayıcısı 120"/>
        <xdr:cNvCxnSpPr>
          <a:stCxn id="3" idx="2"/>
          <a:endCxn id="114" idx="0"/>
        </xdr:cNvCxnSpPr>
      </xdr:nvCxnSpPr>
      <xdr:spPr>
        <a:xfrm flipH="1">
          <a:off x="3130826" y="1954696"/>
          <a:ext cx="16566"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188488</xdr:colOff>
      <xdr:row>8</xdr:row>
      <xdr:rowOff>95250</xdr:rowOff>
    </xdr:from>
    <xdr:to>
      <xdr:col>3</xdr:col>
      <xdr:colOff>397565</xdr:colOff>
      <xdr:row>8</xdr:row>
      <xdr:rowOff>115526</xdr:rowOff>
    </xdr:to>
    <xdr:cxnSp macro="">
      <xdr:nvCxnSpPr>
        <xdr:cNvPr id="126" name="Düz Ok Bağlayıcısı 125"/>
        <xdr:cNvCxnSpPr>
          <a:stCxn id="8" idx="4"/>
          <a:endCxn id="3" idx="1"/>
        </xdr:cNvCxnSpPr>
      </xdr:nvCxnSpPr>
      <xdr:spPr>
        <a:xfrm flipV="1">
          <a:off x="2250858" y="1668946"/>
          <a:ext cx="209077" cy="20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376062</xdr:colOff>
      <xdr:row>14</xdr:row>
      <xdr:rowOff>0</xdr:rowOff>
    </xdr:from>
    <xdr:to>
      <xdr:col>4</xdr:col>
      <xdr:colOff>381000</xdr:colOff>
      <xdr:row>15</xdr:row>
      <xdr:rowOff>16567</xdr:rowOff>
    </xdr:to>
    <xdr:cxnSp macro="">
      <xdr:nvCxnSpPr>
        <xdr:cNvPr id="130" name="Düz Ok Bağlayıcısı 129"/>
        <xdr:cNvCxnSpPr>
          <a:stCxn id="114" idx="2"/>
          <a:endCxn id="12" idx="0"/>
        </xdr:cNvCxnSpPr>
      </xdr:nvCxnSpPr>
      <xdr:spPr>
        <a:xfrm flipH="1">
          <a:off x="3125888" y="2667000"/>
          <a:ext cx="4938"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28247</xdr:colOff>
      <xdr:row>11</xdr:row>
      <xdr:rowOff>123712</xdr:rowOff>
    </xdr:from>
    <xdr:to>
      <xdr:col>3</xdr:col>
      <xdr:colOff>265043</xdr:colOff>
      <xdr:row>12</xdr:row>
      <xdr:rowOff>91109</xdr:rowOff>
    </xdr:to>
    <xdr:cxnSp macro="">
      <xdr:nvCxnSpPr>
        <xdr:cNvPr id="135" name="Dirsek Bağlayıcısı 134"/>
        <xdr:cNvCxnSpPr>
          <a:stCxn id="115" idx="4"/>
          <a:endCxn id="114" idx="1"/>
        </xdr:cNvCxnSpPr>
      </xdr:nvCxnSpPr>
      <xdr:spPr>
        <a:xfrm>
          <a:off x="2090617" y="2244060"/>
          <a:ext cx="236796" cy="14961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92911</xdr:colOff>
      <xdr:row>12</xdr:row>
      <xdr:rowOff>91109</xdr:rowOff>
    </xdr:from>
    <xdr:to>
      <xdr:col>3</xdr:col>
      <xdr:colOff>265043</xdr:colOff>
      <xdr:row>14</xdr:row>
      <xdr:rowOff>93538</xdr:rowOff>
    </xdr:to>
    <xdr:cxnSp macro="">
      <xdr:nvCxnSpPr>
        <xdr:cNvPr id="137" name="Dirsek Bağlayıcısı 136"/>
        <xdr:cNvCxnSpPr>
          <a:stCxn id="9" idx="3"/>
          <a:endCxn id="114" idx="1"/>
        </xdr:cNvCxnSpPr>
      </xdr:nvCxnSpPr>
      <xdr:spPr>
        <a:xfrm flipV="1">
          <a:off x="2155281" y="2393674"/>
          <a:ext cx="172132" cy="36686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376062</xdr:colOff>
      <xdr:row>17</xdr:row>
      <xdr:rowOff>94370</xdr:rowOff>
    </xdr:from>
    <xdr:to>
      <xdr:col>4</xdr:col>
      <xdr:colOff>385142</xdr:colOff>
      <xdr:row>18</xdr:row>
      <xdr:rowOff>139259</xdr:rowOff>
    </xdr:to>
    <xdr:cxnSp macro="">
      <xdr:nvCxnSpPr>
        <xdr:cNvPr id="140" name="Düz Ok Bağlayıcısı 139"/>
        <xdr:cNvCxnSpPr>
          <a:stCxn id="12" idx="2"/>
          <a:endCxn id="11" idx="0"/>
        </xdr:cNvCxnSpPr>
      </xdr:nvCxnSpPr>
      <xdr:spPr>
        <a:xfrm>
          <a:off x="3125888" y="3308022"/>
          <a:ext cx="9080" cy="227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385142</xdr:colOff>
      <xdr:row>21</xdr:row>
      <xdr:rowOff>74543</xdr:rowOff>
    </xdr:from>
    <xdr:to>
      <xdr:col>4</xdr:col>
      <xdr:colOff>393424</xdr:colOff>
      <xdr:row>22</xdr:row>
      <xdr:rowOff>91675</xdr:rowOff>
    </xdr:to>
    <xdr:cxnSp macro="">
      <xdr:nvCxnSpPr>
        <xdr:cNvPr id="144" name="Düz Ok Bağlayıcısı 143"/>
        <xdr:cNvCxnSpPr>
          <a:stCxn id="11" idx="2"/>
          <a:endCxn id="4" idx="0"/>
        </xdr:cNvCxnSpPr>
      </xdr:nvCxnSpPr>
      <xdr:spPr>
        <a:xfrm>
          <a:off x="3134968" y="4017065"/>
          <a:ext cx="8282" cy="199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393424</xdr:colOff>
      <xdr:row>25</xdr:row>
      <xdr:rowOff>149086</xdr:rowOff>
    </xdr:from>
    <xdr:to>
      <xdr:col>4</xdr:col>
      <xdr:colOff>393426</xdr:colOff>
      <xdr:row>27</xdr:row>
      <xdr:rowOff>0</xdr:rowOff>
    </xdr:to>
    <xdr:cxnSp macro="">
      <xdr:nvCxnSpPr>
        <xdr:cNvPr id="148" name="Düz Ok Bağlayıcısı 147"/>
        <xdr:cNvCxnSpPr>
          <a:stCxn id="4" idx="2"/>
          <a:endCxn id="116" idx="0"/>
        </xdr:cNvCxnSpPr>
      </xdr:nvCxnSpPr>
      <xdr:spPr>
        <a:xfrm>
          <a:off x="3143250" y="4820477"/>
          <a:ext cx="2"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8282</xdr:colOff>
      <xdr:row>11</xdr:row>
      <xdr:rowOff>82825</xdr:rowOff>
    </xdr:from>
    <xdr:to>
      <xdr:col>7</xdr:col>
      <xdr:colOff>132521</xdr:colOff>
      <xdr:row>13</xdr:row>
      <xdr:rowOff>81678</xdr:rowOff>
    </xdr:to>
    <xdr:sp macro="" textlink="">
      <xdr:nvSpPr>
        <xdr:cNvPr id="153" name="7 Akış Çizelgesi: Belge"/>
        <xdr:cNvSpPr/>
      </xdr:nvSpPr>
      <xdr:spPr>
        <a:xfrm>
          <a:off x="4133021" y="2203173"/>
          <a:ext cx="811696" cy="36328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SGK Bildirgesi</a:t>
          </a:r>
        </a:p>
      </xdr:txBody>
    </xdr:sp>
    <xdr:clientData/>
  </xdr:twoCellAnchor>
  <xdr:twoCellAnchor>
    <xdr:from>
      <xdr:col>5</xdr:col>
      <xdr:colOff>496956</xdr:colOff>
      <xdr:row>12</xdr:row>
      <xdr:rowOff>82252</xdr:rowOff>
    </xdr:from>
    <xdr:to>
      <xdr:col>6</xdr:col>
      <xdr:colOff>8282</xdr:colOff>
      <xdr:row>12</xdr:row>
      <xdr:rowOff>91109</xdr:rowOff>
    </xdr:to>
    <xdr:cxnSp macro="">
      <xdr:nvCxnSpPr>
        <xdr:cNvPr id="155" name="Düz Ok Bağlayıcısı 154"/>
        <xdr:cNvCxnSpPr>
          <a:stCxn id="114" idx="3"/>
          <a:endCxn id="153" idx="1"/>
        </xdr:cNvCxnSpPr>
      </xdr:nvCxnSpPr>
      <xdr:spPr>
        <a:xfrm flipV="1">
          <a:off x="3934239" y="2384817"/>
          <a:ext cx="198782" cy="88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687456</xdr:colOff>
      <xdr:row>4</xdr:row>
      <xdr:rowOff>8283</xdr:rowOff>
    </xdr:from>
    <xdr:to>
      <xdr:col>2</xdr:col>
      <xdr:colOff>530086</xdr:colOff>
      <xdr:row>7</xdr:row>
      <xdr:rowOff>54930</xdr:rowOff>
    </xdr:to>
    <xdr:sp macro="" textlink="">
      <xdr:nvSpPr>
        <xdr:cNvPr id="2" name="1 Akış Çizelgesi: İşlem"/>
        <xdr:cNvSpPr/>
      </xdr:nvSpPr>
      <xdr:spPr>
        <a:xfrm>
          <a:off x="687456" y="844826"/>
          <a:ext cx="1217543" cy="593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İşlemleri Sorumlusu</a:t>
          </a:r>
        </a:p>
      </xdr:txBody>
    </xdr:sp>
    <xdr:clientData/>
  </xdr:twoCellAnchor>
  <xdr:twoCellAnchor>
    <xdr:from>
      <xdr:col>4</xdr:col>
      <xdr:colOff>248479</xdr:colOff>
      <xdr:row>3</xdr:row>
      <xdr:rowOff>182217</xdr:rowOff>
    </xdr:from>
    <xdr:to>
      <xdr:col>5</xdr:col>
      <xdr:colOff>488674</xdr:colOff>
      <xdr:row>7</xdr:row>
      <xdr:rowOff>38365</xdr:rowOff>
    </xdr:to>
    <xdr:sp macro="" textlink="">
      <xdr:nvSpPr>
        <xdr:cNvPr id="3" name="1 Akış Çizelgesi: İşlem"/>
        <xdr:cNvSpPr/>
      </xdr:nvSpPr>
      <xdr:spPr>
        <a:xfrm>
          <a:off x="2998305" y="836543"/>
          <a:ext cx="927652" cy="5850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Yetkilisi</a:t>
          </a:r>
        </a:p>
      </xdr:txBody>
    </xdr:sp>
    <xdr:clientData/>
  </xdr:twoCellAnchor>
  <xdr:twoCellAnchor>
    <xdr:from>
      <xdr:col>2</xdr:col>
      <xdr:colOff>530086</xdr:colOff>
      <xdr:row>5</xdr:row>
      <xdr:rowOff>110291</xdr:rowOff>
    </xdr:from>
    <xdr:to>
      <xdr:col>4</xdr:col>
      <xdr:colOff>248479</xdr:colOff>
      <xdr:row>5</xdr:row>
      <xdr:rowOff>122715</xdr:rowOff>
    </xdr:to>
    <xdr:cxnSp macro="">
      <xdr:nvCxnSpPr>
        <xdr:cNvPr id="5" name="Düz Ok Bağlayıcısı 4"/>
        <xdr:cNvCxnSpPr>
          <a:stCxn id="2" idx="3"/>
          <a:endCxn id="3" idx="1"/>
        </xdr:cNvCxnSpPr>
      </xdr:nvCxnSpPr>
      <xdr:spPr>
        <a:xfrm flipV="1">
          <a:off x="1904999" y="1129052"/>
          <a:ext cx="1093306"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mailto:zsungur@muhasebat.gov.tr" TargetMode="External"/><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12" sqref="A12:C12"/>
    </sheetView>
  </sheetViews>
  <sheetFormatPr defaultRowHeight="12.75"/>
  <cols>
    <col min="1" max="1" width="5.625" style="40" customWidth="1"/>
    <col min="2" max="2" width="40.5" style="40" customWidth="1"/>
    <col min="3" max="3" width="44.75" style="40" customWidth="1"/>
    <col min="4" max="16384" width="9" style="40"/>
  </cols>
  <sheetData>
    <row r="1" spans="1:256" ht="18">
      <c r="A1" s="56" t="s">
        <v>788</v>
      </c>
      <c r="B1" s="38"/>
      <c r="C1" s="39"/>
    </row>
    <row r="2" spans="1:256" ht="6.75" customHeight="1">
      <c r="A2" s="41"/>
    </row>
    <row r="3" spans="1:256">
      <c r="A3" s="50" t="s">
        <v>774</v>
      </c>
      <c r="B3" s="37" t="s">
        <v>783</v>
      </c>
      <c r="C3" s="114" t="s">
        <v>1057</v>
      </c>
    </row>
    <row r="4" spans="1:256">
      <c r="A4" s="50" t="s">
        <v>775</v>
      </c>
      <c r="B4" s="37" t="s">
        <v>441</v>
      </c>
      <c r="C4" s="115" t="s">
        <v>1058</v>
      </c>
    </row>
    <row r="5" spans="1:256">
      <c r="A5" s="50" t="s">
        <v>776</v>
      </c>
      <c r="B5" s="37" t="s">
        <v>440</v>
      </c>
      <c r="C5" s="114" t="s">
        <v>1093</v>
      </c>
    </row>
    <row r="6" spans="1:256" ht="25.5">
      <c r="A6" s="50" t="s">
        <v>777</v>
      </c>
      <c r="B6" s="37" t="s">
        <v>772</v>
      </c>
      <c r="C6" s="116" t="s">
        <v>1061</v>
      </c>
    </row>
    <row r="7" spans="1:256" ht="25.5">
      <c r="A7" s="50" t="s">
        <v>778</v>
      </c>
      <c r="B7" s="37" t="s">
        <v>773</v>
      </c>
      <c r="C7" s="116" t="s">
        <v>1065</v>
      </c>
    </row>
    <row r="9" spans="1:256" s="49" customFormat="1" ht="28.5">
      <c r="A9" s="126" t="s">
        <v>106</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2" t="s">
        <v>94</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8">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9" t="s">
        <v>42</v>
      </c>
      <c r="B12" s="130"/>
      <c r="C12" s="131"/>
    </row>
    <row r="13" spans="1:256" ht="15">
      <c r="A13" s="42">
        <v>2</v>
      </c>
      <c r="B13" s="43" t="s">
        <v>779</v>
      </c>
      <c r="C13" s="44"/>
      <c r="D13" s="45"/>
    </row>
    <row r="14" spans="1:256">
      <c r="A14" s="46">
        <f>IF(AND('21_K_IK'!B9&lt;&gt;"",'21_K_IK'!C9&lt;&gt;""),1,0)</f>
        <v>1</v>
      </c>
      <c r="B14" s="57" t="s">
        <v>791</v>
      </c>
      <c r="D14" s="45"/>
    </row>
    <row r="15" spans="1:256">
      <c r="A15" s="106">
        <f>IF(AND('22_K_EK'!B9&lt;&gt;"",'22_K_EK'!C9&lt;&gt;""),1,0)</f>
        <v>1</v>
      </c>
      <c r="B15" s="107" t="s">
        <v>1053</v>
      </c>
      <c r="C15" s="108"/>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IF(AND('34_P_Me'!B9&lt;&gt;"",'34_P_Me'!C9&lt;&gt;""),1,0)</f>
        <v>1</v>
      </c>
      <c r="B21" s="57" t="s">
        <v>799</v>
      </c>
      <c r="C21" s="48"/>
      <c r="D21" s="45"/>
    </row>
    <row r="22" spans="1:4">
      <c r="A22" s="47">
        <f>IF('35_P_TP'!B9&lt;&gt;"",1,0)</f>
        <v>0</v>
      </c>
      <c r="B22" s="57" t="s">
        <v>1040</v>
      </c>
      <c r="C22" s="48"/>
      <c r="D22" s="45"/>
    </row>
    <row r="23" spans="1:4">
      <c r="A23" s="47">
        <f>IF('36_P_Fr'!B9&lt;&gt;"",1,0)</f>
        <v>0</v>
      </c>
      <c r="B23" s="57" t="s">
        <v>1041</v>
      </c>
      <c r="C23" s="48"/>
      <c r="D23" s="45"/>
    </row>
    <row r="24" spans="1:4">
      <c r="A24" s="47"/>
      <c r="B24" s="57" t="s">
        <v>433</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807</v>
      </c>
      <c r="C27" s="44"/>
    </row>
    <row r="28" spans="1:4">
      <c r="A28" s="47">
        <f>IF(AND('5_IO'!B10&lt;&gt;"",'5_IO'!C10&lt;&gt;"",'5_IO'!D10&lt;&gt;"",'5_IO'!E10&lt;&gt;"",'5_IO'!F10&lt;&gt;""""),1,0)</f>
        <v>0</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4"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view="pageBreakPreview" zoomScaleNormal="100" zoomScaleSheetLayoutView="100" workbookViewId="0">
      <selection activeCell="C20" sqref="C2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7" t="str">
        <f>IF('1_GO'!C3="","",'1_GO'!C3)</f>
        <v>Muhasebe İşlemleri</v>
      </c>
      <c r="C1" s="158"/>
      <c r="D1" s="35" t="s">
        <v>808</v>
      </c>
    </row>
    <row r="2" spans="1:4">
      <c r="A2" s="1" t="s">
        <v>786</v>
      </c>
      <c r="B2" s="159" t="str">
        <f>IF('1_GO'!C4="","",'1_GO'!C4)</f>
        <v>Emanet İşlemleri Süreci</v>
      </c>
      <c r="C2" s="160"/>
    </row>
    <row r="3" spans="1:4">
      <c r="A3" s="1" t="s">
        <v>785</v>
      </c>
      <c r="B3" s="161" t="str">
        <f>IF('1_GO'!C5="","",'1_GO'!C5)</f>
        <v>Kesenek Gönderme  İşlemleri Süreci</v>
      </c>
      <c r="C3" s="162"/>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s="124" customFormat="1" ht="25.5">
      <c r="A9" s="125">
        <v>1</v>
      </c>
      <c r="B9" s="123" t="s">
        <v>1100</v>
      </c>
      <c r="C9" s="116" t="s">
        <v>1101</v>
      </c>
    </row>
  </sheetData>
  <sheetProtection selectLockedCells="1"/>
  <mergeCells count="3">
    <mergeCell ref="B1:C1"/>
    <mergeCell ref="B2:C2"/>
    <mergeCell ref="B3:C3"/>
  </mergeCells>
  <phoneticPr fontId="34"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9" sqref="A9"/>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Emanet İşlemleri Süreci</v>
      </c>
    </row>
    <row r="3" spans="1:3">
      <c r="A3" s="1" t="s">
        <v>785</v>
      </c>
      <c r="B3" s="5" t="str">
        <f>IF('1_GO'!C5="","",'1_GO'!C5)</f>
        <v>Kesenek Gönderme  İşlemleri Süreci</v>
      </c>
    </row>
    <row r="4" spans="1:3">
      <c r="A4" s="2"/>
      <c r="B4" s="2"/>
    </row>
    <row r="5" spans="1:3" ht="18">
      <c r="A5" s="6" t="s">
        <v>1038</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3" sqref="B23"/>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Emanet İşlemleri Süreci</v>
      </c>
    </row>
    <row r="3" spans="1:3">
      <c r="A3" s="1" t="s">
        <v>785</v>
      </c>
      <c r="B3" s="5" t="str">
        <f>IF('1_GO'!C5="","",'1_GO'!C5)</f>
        <v>Kesenek Gönderme  İşlemleri Süreci</v>
      </c>
    </row>
    <row r="4" spans="1:3">
      <c r="A4" s="2"/>
      <c r="B4" s="2"/>
    </row>
    <row r="5" spans="1:3" ht="18">
      <c r="A5" s="6" t="s">
        <v>1039</v>
      </c>
      <c r="B5" s="8"/>
    </row>
    <row r="6" spans="1:3">
      <c r="A6" s="9"/>
      <c r="B6" s="11"/>
    </row>
    <row r="7" spans="1:3">
      <c r="A7" s="3"/>
      <c r="B7" s="2"/>
    </row>
    <row r="8" spans="1:3">
      <c r="A8" s="1" t="s">
        <v>782</v>
      </c>
      <c r="B8" s="1" t="s">
        <v>805</v>
      </c>
    </row>
    <row r="9" spans="1:3"/>
  </sheetData>
  <sheetProtection selectLockedCells="1"/>
  <phoneticPr fontId="34"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D19" sqref="D1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3" t="str">
        <f>IF('1_GO'!C3="","",'1_GO'!C3)</f>
        <v>Muhasebe İşlemleri</v>
      </c>
      <c r="C1" s="163"/>
      <c r="D1" s="163"/>
      <c r="E1" s="35" t="s">
        <v>808</v>
      </c>
      <c r="F1" s="14"/>
      <c r="G1" s="14"/>
      <c r="H1" s="14"/>
      <c r="I1" s="14"/>
      <c r="J1" s="14"/>
      <c r="K1" s="14"/>
      <c r="L1" s="14"/>
      <c r="M1" s="14"/>
    </row>
    <row r="2" spans="1:13">
      <c r="A2" s="1" t="s">
        <v>786</v>
      </c>
      <c r="B2" s="164" t="str">
        <f>IF('1_GO'!C4="","",'1_GO'!C4)</f>
        <v>Emanet İşlemleri Süreci</v>
      </c>
      <c r="C2" s="164"/>
      <c r="D2" s="164"/>
      <c r="E2" s="14"/>
      <c r="F2" s="14"/>
      <c r="G2" s="14"/>
      <c r="H2" s="14"/>
      <c r="I2" s="14"/>
      <c r="J2" s="14"/>
      <c r="K2" s="14"/>
      <c r="L2" s="14"/>
      <c r="M2" s="14"/>
    </row>
    <row r="3" spans="1:13">
      <c r="A3" s="1" t="s">
        <v>785</v>
      </c>
      <c r="B3" s="165" t="str">
        <f>IF('1_GO'!C5="","",'1_GO'!C5)</f>
        <v>Kesenek Gönderme  İşlemleri Süreci</v>
      </c>
      <c r="C3" s="165"/>
      <c r="D3" s="165"/>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54" customHeight="1">
      <c r="A9" s="30">
        <v>1</v>
      </c>
      <c r="B9" s="30" t="s">
        <v>1080</v>
      </c>
      <c r="C9" s="120" t="s">
        <v>1081</v>
      </c>
      <c r="D9" s="30" t="s">
        <v>1082</v>
      </c>
      <c r="E9" s="30" t="s">
        <v>1083</v>
      </c>
      <c r="I9" s="103"/>
      <c r="J9" s="103" t="s">
        <v>1071</v>
      </c>
      <c r="M9" s="105" t="s">
        <v>820</v>
      </c>
    </row>
    <row r="10" spans="1:13" ht="38.25">
      <c r="A10" s="30">
        <v>2</v>
      </c>
      <c r="B10" s="30" t="s">
        <v>1084</v>
      </c>
      <c r="C10" s="121" t="s">
        <v>1086</v>
      </c>
      <c r="D10" s="30" t="s">
        <v>1082</v>
      </c>
      <c r="E10" s="30" t="s">
        <v>1083</v>
      </c>
      <c r="J10" s="30" t="s">
        <v>1085</v>
      </c>
      <c r="M10" s="105" t="s">
        <v>820</v>
      </c>
    </row>
    <row r="11" spans="1:13" ht="38.25">
      <c r="A11" s="30">
        <v>3</v>
      </c>
      <c r="B11" s="30" t="s">
        <v>1087</v>
      </c>
      <c r="C11" s="30" t="s">
        <v>1088</v>
      </c>
      <c r="D11" s="30" t="s">
        <v>1082</v>
      </c>
      <c r="E11" s="30" t="s">
        <v>1083</v>
      </c>
      <c r="H11" s="30" t="s">
        <v>1067</v>
      </c>
      <c r="M11" s="105" t="s">
        <v>820</v>
      </c>
    </row>
    <row r="12" spans="1:13">
      <c r="A12" s="30"/>
      <c r="M12" s="105" t="s">
        <v>820</v>
      </c>
    </row>
    <row r="13" spans="1:13">
      <c r="A13" s="30"/>
      <c r="M13" s="105" t="s">
        <v>820</v>
      </c>
    </row>
    <row r="14" spans="1:13">
      <c r="A14" s="30"/>
      <c r="M14" s="105" t="s">
        <v>820</v>
      </c>
    </row>
    <row r="15" spans="1:13" ht="15" customHeight="1">
      <c r="A15" s="30"/>
      <c r="M15" s="105" t="s">
        <v>820</v>
      </c>
    </row>
    <row r="16" spans="1:13">
      <c r="A16" s="30"/>
      <c r="M16" s="105" t="s">
        <v>820</v>
      </c>
    </row>
    <row r="17" spans="1:13">
      <c r="A17" s="30"/>
      <c r="M17" s="105" t="s">
        <v>820</v>
      </c>
    </row>
    <row r="18" spans="1:13">
      <c r="A18" s="30"/>
      <c r="M18" s="105" t="s">
        <v>820</v>
      </c>
    </row>
    <row r="19" spans="1:13">
      <c r="A19" s="30"/>
      <c r="M19" s="105" t="s">
        <v>820</v>
      </c>
    </row>
    <row r="20" spans="1:13">
      <c r="A20" s="30"/>
      <c r="M20" s="105" t="s">
        <v>820</v>
      </c>
    </row>
    <row r="21" spans="1:13">
      <c r="A21" s="30"/>
      <c r="M21" s="105" t="s">
        <v>820</v>
      </c>
    </row>
    <row r="22" spans="1:13">
      <c r="A22" s="30"/>
      <c r="M22" s="105" t="s">
        <v>820</v>
      </c>
    </row>
    <row r="23" spans="1:13">
      <c r="A23" s="30"/>
      <c r="M23" s="105" t="s">
        <v>820</v>
      </c>
    </row>
    <row r="24" spans="1:13">
      <c r="A24" s="30"/>
      <c r="M24" s="105" t="s">
        <v>820</v>
      </c>
    </row>
    <row r="25" spans="1:13">
      <c r="A25" s="30"/>
      <c r="M25" s="105" t="s">
        <v>820</v>
      </c>
    </row>
    <row r="26" spans="1:13" ht="15" thickBot="1">
      <c r="A26" s="30"/>
      <c r="M26" s="105" t="s">
        <v>820</v>
      </c>
    </row>
    <row r="27" spans="1:13" ht="15.75" thickBot="1">
      <c r="A27" s="166" t="s">
        <v>1054</v>
      </c>
      <c r="B27" s="167"/>
      <c r="C27" s="168"/>
      <c r="D27" s="111"/>
      <c r="E27" s="166" t="s">
        <v>1055</v>
      </c>
      <c r="F27" s="167"/>
      <c r="G27" s="167"/>
      <c r="H27" s="167"/>
      <c r="I27" s="168"/>
      <c r="J27" s="111"/>
      <c r="K27" s="111"/>
      <c r="L27" s="169"/>
      <c r="M27" s="111"/>
    </row>
    <row r="28" spans="1:13">
      <c r="A28" s="171" t="s">
        <v>1089</v>
      </c>
      <c r="B28" s="172"/>
      <c r="C28" s="173"/>
      <c r="D28" s="111"/>
      <c r="E28" s="171"/>
      <c r="F28" s="172"/>
      <c r="G28" s="172"/>
      <c r="H28" s="172"/>
      <c r="I28" s="173"/>
      <c r="J28" s="111"/>
      <c r="K28" s="111"/>
      <c r="L28" s="170"/>
      <c r="M28" s="111"/>
    </row>
    <row r="29" spans="1:13" ht="15" thickBot="1">
      <c r="A29" s="174"/>
      <c r="B29" s="175"/>
      <c r="C29" s="176"/>
      <c r="D29" s="111"/>
      <c r="E29" s="174"/>
      <c r="F29" s="175"/>
      <c r="G29" s="175"/>
      <c r="H29" s="175"/>
      <c r="I29" s="176"/>
      <c r="J29" s="111"/>
      <c r="K29" s="111"/>
      <c r="L29" s="170"/>
      <c r="M29" s="111"/>
    </row>
    <row r="30" spans="1:13">
      <c r="A30" s="109"/>
      <c r="B30" s="109"/>
      <c r="C30" s="109"/>
      <c r="D30" s="109"/>
      <c r="E30" s="109"/>
      <c r="F30" s="109"/>
      <c r="G30" s="109"/>
      <c r="H30" s="109"/>
      <c r="I30" s="109"/>
      <c r="J30" s="109"/>
      <c r="K30" s="109"/>
      <c r="L30" s="109"/>
      <c r="M30" s="112" t="s">
        <v>820</v>
      </c>
    </row>
    <row r="31" spans="1:13">
      <c r="A31" s="30"/>
      <c r="M31" s="105" t="s">
        <v>820</v>
      </c>
    </row>
    <row r="32" spans="1:13">
      <c r="A32" s="30"/>
      <c r="M32" s="105" t="s">
        <v>820</v>
      </c>
    </row>
    <row r="33" spans="1:13">
      <c r="A33" s="30"/>
      <c r="M33" s="105" t="s">
        <v>820</v>
      </c>
    </row>
    <row r="34" spans="1:13">
      <c r="A34" s="30"/>
      <c r="M34" s="105" t="s">
        <v>820</v>
      </c>
    </row>
    <row r="35" spans="1:13">
      <c r="A35" s="30"/>
      <c r="M35" s="105" t="s">
        <v>820</v>
      </c>
    </row>
    <row r="36" spans="1:13">
      <c r="A36" s="30"/>
      <c r="M36" s="105" t="s">
        <v>820</v>
      </c>
    </row>
    <row r="37" spans="1:13">
      <c r="A37" s="30"/>
      <c r="M37" s="105" t="s">
        <v>820</v>
      </c>
    </row>
    <row r="38" spans="1:13">
      <c r="A38" s="30"/>
      <c r="M38" s="105" t="s">
        <v>820</v>
      </c>
    </row>
    <row r="39" spans="1:13">
      <c r="A39" s="30"/>
      <c r="M39" s="105" t="s">
        <v>820</v>
      </c>
    </row>
    <row r="40" spans="1:13">
      <c r="A40" s="30"/>
      <c r="M40" s="105" t="s">
        <v>820</v>
      </c>
    </row>
    <row r="41" spans="1:13">
      <c r="A41" s="30"/>
      <c r="M41" s="105" t="s">
        <v>820</v>
      </c>
    </row>
    <row r="42" spans="1:13">
      <c r="A42" s="30"/>
      <c r="M42" s="105" t="s">
        <v>820</v>
      </c>
    </row>
    <row r="43" spans="1:13">
      <c r="A43" s="30"/>
      <c r="M43" s="105" t="s">
        <v>820</v>
      </c>
    </row>
    <row r="44" spans="1:13">
      <c r="A44" s="30"/>
      <c r="M44" s="105" t="s">
        <v>820</v>
      </c>
    </row>
    <row r="45" spans="1:13">
      <c r="A45" s="30"/>
      <c r="M45" s="105" t="s">
        <v>820</v>
      </c>
    </row>
    <row r="46" spans="1:13">
      <c r="A46" s="30"/>
      <c r="M46" s="105" t="s">
        <v>820</v>
      </c>
    </row>
    <row r="47" spans="1:13" ht="15" thickBot="1">
      <c r="A47" s="30"/>
      <c r="M47" s="105" t="s">
        <v>820</v>
      </c>
    </row>
    <row r="48" spans="1:13" ht="15.75" thickBot="1">
      <c r="A48" s="166" t="s">
        <v>1054</v>
      </c>
      <c r="B48" s="167"/>
      <c r="C48" s="168"/>
      <c r="D48" s="111"/>
      <c r="E48" s="166" t="s">
        <v>1055</v>
      </c>
      <c r="F48" s="167"/>
      <c r="G48" s="167"/>
      <c r="H48" s="167"/>
      <c r="I48" s="168"/>
      <c r="J48" s="111"/>
      <c r="K48" s="111"/>
      <c r="L48" s="169"/>
      <c r="M48" s="111"/>
    </row>
    <row r="49" spans="1:13">
      <c r="A49" s="171"/>
      <c r="B49" s="172"/>
      <c r="C49" s="173"/>
      <c r="D49" s="111"/>
      <c r="E49" s="171"/>
      <c r="F49" s="172"/>
      <c r="G49" s="172"/>
      <c r="H49" s="172"/>
      <c r="I49" s="173"/>
      <c r="J49" s="111"/>
      <c r="K49" s="111"/>
      <c r="L49" s="170"/>
      <c r="M49" s="111"/>
    </row>
    <row r="50" spans="1:13" ht="15" thickBot="1">
      <c r="A50" s="174"/>
      <c r="B50" s="175"/>
      <c r="C50" s="176"/>
      <c r="D50" s="111"/>
      <c r="E50" s="174"/>
      <c r="F50" s="175"/>
      <c r="G50" s="175"/>
      <c r="H50" s="175"/>
      <c r="I50" s="176"/>
      <c r="J50" s="111"/>
      <c r="K50" s="111"/>
      <c r="L50" s="170"/>
      <c r="M50" s="111"/>
    </row>
    <row r="51" spans="1:13">
      <c r="A51" s="30"/>
      <c r="M51" s="105" t="s">
        <v>820</v>
      </c>
    </row>
    <row r="52" spans="1:13">
      <c r="A52" s="30"/>
      <c r="M52" s="105" t="s">
        <v>820</v>
      </c>
    </row>
    <row r="53" spans="1:13">
      <c r="A53" s="30"/>
      <c r="M53" s="105" t="s">
        <v>820</v>
      </c>
    </row>
    <row r="54" spans="1:13">
      <c r="A54" s="30"/>
      <c r="M54" s="105" t="s">
        <v>820</v>
      </c>
    </row>
    <row r="55" spans="1:13">
      <c r="A55" s="30"/>
      <c r="M55" s="105" t="s">
        <v>820</v>
      </c>
    </row>
    <row r="56" spans="1:13">
      <c r="A56" s="30"/>
      <c r="M56" s="105" t="s">
        <v>820</v>
      </c>
    </row>
    <row r="57" spans="1:13">
      <c r="A57" s="30"/>
      <c r="M57" s="105" t="s">
        <v>820</v>
      </c>
    </row>
    <row r="58" spans="1:13">
      <c r="A58" s="30"/>
      <c r="M58" s="105" t="s">
        <v>820</v>
      </c>
    </row>
    <row r="59" spans="1:13">
      <c r="A59" s="30"/>
      <c r="M59" s="105" t="s">
        <v>820</v>
      </c>
    </row>
    <row r="60" spans="1:13">
      <c r="A60" s="30"/>
      <c r="M60" s="105" t="s">
        <v>820</v>
      </c>
    </row>
    <row r="61" spans="1:13">
      <c r="A61" s="30"/>
      <c r="M61" s="105" t="s">
        <v>820</v>
      </c>
    </row>
    <row r="62" spans="1:13">
      <c r="A62" s="30"/>
      <c r="M62" s="105" t="s">
        <v>820</v>
      </c>
    </row>
    <row r="63" spans="1:13">
      <c r="A63" s="30"/>
      <c r="M63" s="105" t="s">
        <v>820</v>
      </c>
    </row>
    <row r="64" spans="1:13">
      <c r="A64" s="30"/>
      <c r="M64" s="105" t="s">
        <v>820</v>
      </c>
    </row>
    <row r="65" spans="1:13">
      <c r="A65" s="30"/>
      <c r="M65" s="105" t="s">
        <v>820</v>
      </c>
    </row>
    <row r="66" spans="1:13">
      <c r="A66" s="30"/>
      <c r="M66" s="105" t="s">
        <v>820</v>
      </c>
    </row>
    <row r="67" spans="1:13">
      <c r="A67" s="30"/>
      <c r="M67" s="105" t="s">
        <v>820</v>
      </c>
    </row>
    <row r="68" spans="1:13" ht="15" thickBot="1">
      <c r="A68" s="30"/>
      <c r="M68" s="105" t="s">
        <v>820</v>
      </c>
    </row>
    <row r="69" spans="1:13" ht="15.75" thickBot="1">
      <c r="A69" s="166" t="s">
        <v>1054</v>
      </c>
      <c r="B69" s="167"/>
      <c r="C69" s="168"/>
      <c r="D69" s="111"/>
      <c r="E69" s="166" t="s">
        <v>1055</v>
      </c>
      <c r="F69" s="167"/>
      <c r="G69" s="167"/>
      <c r="H69" s="167"/>
      <c r="I69" s="168"/>
      <c r="J69" s="111"/>
      <c r="K69" s="111"/>
      <c r="L69" s="169"/>
      <c r="M69" s="111"/>
    </row>
    <row r="70" spans="1:13">
      <c r="A70" s="171"/>
      <c r="B70" s="172"/>
      <c r="C70" s="173"/>
      <c r="D70" s="111"/>
      <c r="E70" s="171"/>
      <c r="F70" s="172"/>
      <c r="G70" s="172"/>
      <c r="H70" s="172"/>
      <c r="I70" s="173"/>
      <c r="J70" s="111"/>
      <c r="K70" s="111"/>
      <c r="L70" s="170"/>
      <c r="M70" s="111"/>
    </row>
    <row r="71" spans="1:13" ht="15" thickBot="1">
      <c r="A71" s="174"/>
      <c r="B71" s="175"/>
      <c r="C71" s="176"/>
      <c r="D71" s="111"/>
      <c r="E71" s="174"/>
      <c r="F71" s="175"/>
      <c r="G71" s="175"/>
      <c r="H71" s="175"/>
      <c r="I71" s="176"/>
      <c r="J71" s="111"/>
      <c r="K71" s="111"/>
      <c r="L71" s="170"/>
      <c r="M71" s="111"/>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4" type="noConversion"/>
  <conditionalFormatting sqref="B1:B3">
    <cfRule type="containsBlanks" dxfId="7" priority="4">
      <formula>LEN(TRIM(B1))=0</formula>
    </cfRule>
  </conditionalFormatting>
  <conditionalFormatting sqref="A4231:M65438 A30:M47 A51:M68 A9:B10 D9:M10 A11: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Normal="100" zoomScaleSheetLayoutView="85" workbookViewId="0">
      <pane ySplit="8" topLeftCell="A9" activePane="bottomLeft" state="frozen"/>
      <selection pane="bottomLeft" activeCell="C21" sqref="C2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3" t="str">
        <f>IF('1_GO'!C3="","",'1_GO'!C3)</f>
        <v>Muhasebe İşlemleri</v>
      </c>
      <c r="C1" s="163"/>
      <c r="D1" s="163"/>
      <c r="E1" s="35" t="s">
        <v>808</v>
      </c>
      <c r="F1" s="14"/>
    </row>
    <row r="2" spans="1:6">
      <c r="A2" s="1" t="s">
        <v>786</v>
      </c>
      <c r="B2" s="164" t="str">
        <f>IF('1_GO'!C4="","",'1_GO'!C4)</f>
        <v>Emanet İşlemleri Süreci</v>
      </c>
      <c r="C2" s="164"/>
      <c r="D2" s="164"/>
      <c r="E2" s="14"/>
      <c r="F2" s="14"/>
    </row>
    <row r="3" spans="1:6">
      <c r="A3" s="1" t="s">
        <v>785</v>
      </c>
      <c r="B3" s="165" t="str">
        <f>IF('1_GO'!C5="","",'1_GO'!C5)</f>
        <v>Kesenek Gönderme  İşlemleri Süreci</v>
      </c>
      <c r="C3" s="165"/>
      <c r="D3" s="165"/>
      <c r="E3" s="14"/>
      <c r="F3" s="14"/>
    </row>
    <row r="4" spans="1:6">
      <c r="A4" s="2"/>
      <c r="B4" s="2"/>
      <c r="C4" s="2"/>
      <c r="D4" s="14"/>
      <c r="E4" s="14"/>
      <c r="F4" s="14"/>
    </row>
    <row r="5" spans="1:6" ht="18">
      <c r="A5" s="6" t="s">
        <v>109</v>
      </c>
      <c r="B5" s="7"/>
      <c r="C5" s="7"/>
      <c r="D5" s="16"/>
      <c r="E5" s="177" t="s">
        <v>113</v>
      </c>
      <c r="F5" s="14"/>
    </row>
    <row r="6" spans="1:6">
      <c r="A6" s="9"/>
      <c r="B6" s="10"/>
      <c r="C6" s="10"/>
      <c r="D6" s="17"/>
      <c r="E6" s="178"/>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1095</v>
      </c>
      <c r="C9" s="30" t="s">
        <v>1067</v>
      </c>
      <c r="D9" s="30" t="s">
        <v>1090</v>
      </c>
      <c r="E9" s="30" t="s">
        <v>1091</v>
      </c>
      <c r="F9" s="30" t="s">
        <v>1092</v>
      </c>
    </row>
  </sheetData>
  <sheetProtection formatCells="0" selectLockedCells="1"/>
  <mergeCells count="4">
    <mergeCell ref="B1:D1"/>
    <mergeCell ref="B2:D2"/>
    <mergeCell ref="B3:D3"/>
    <mergeCell ref="E5:E6"/>
  </mergeCells>
  <phoneticPr fontId="34"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13" sqref="D13"/>
    </sheetView>
  </sheetViews>
  <sheetFormatPr defaultRowHeight="14.25"/>
  <sheetData>
    <row r="1" spans="1:11" ht="22.5">
      <c r="A1" s="179" t="s">
        <v>1094</v>
      </c>
      <c r="B1" s="179"/>
      <c r="C1" s="179"/>
      <c r="D1" s="179"/>
      <c r="E1" s="179"/>
      <c r="F1" s="179"/>
      <c r="G1" s="179"/>
      <c r="H1" s="179"/>
      <c r="I1" s="35" t="s">
        <v>808</v>
      </c>
    </row>
    <row r="3" spans="1:11">
      <c r="B3" s="86"/>
      <c r="C3" s="86"/>
      <c r="D3" s="86"/>
      <c r="E3" s="86"/>
      <c r="F3" s="86"/>
      <c r="G3" s="86"/>
      <c r="H3" s="86"/>
    </row>
    <row r="4" spans="1:11">
      <c r="B4" s="86"/>
      <c r="C4" s="86"/>
      <c r="D4" s="86"/>
      <c r="E4" s="86"/>
      <c r="F4" s="86"/>
      <c r="G4" s="86"/>
      <c r="H4" s="86"/>
      <c r="K4" s="35"/>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3" t="str">
        <f>IF('1_GO'!C3="","",'1_GO'!C3)</f>
        <v>Muhasebe İşlemleri</v>
      </c>
      <c r="C1" s="163"/>
      <c r="D1" s="163"/>
      <c r="E1" s="35" t="s">
        <v>808</v>
      </c>
      <c r="F1" s="14"/>
      <c r="G1" s="14"/>
    </row>
    <row r="2" spans="1:7">
      <c r="A2" s="1" t="s">
        <v>786</v>
      </c>
      <c r="B2" s="164" t="str">
        <f>IF('1_GO'!C4="","",'1_GO'!C4)</f>
        <v>Emanet İşlemleri Süreci</v>
      </c>
      <c r="C2" s="164"/>
      <c r="D2" s="164"/>
      <c r="E2" s="14"/>
      <c r="F2" s="14"/>
      <c r="G2" s="14"/>
    </row>
    <row r="3" spans="1:7">
      <c r="A3" s="1" t="s">
        <v>785</v>
      </c>
      <c r="B3" s="165" t="str">
        <f>IF('1_GO'!C5="","",'1_GO'!C5)</f>
        <v>Kesenek Gönderme  İşlemleri Süreci</v>
      </c>
      <c r="C3" s="165"/>
      <c r="D3" s="16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D24" sqref="D2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3" t="str">
        <f>IF('1_GO'!C3="","",'1_GO'!C3)</f>
        <v>Muhasebe İşlemleri</v>
      </c>
      <c r="C1" s="163"/>
      <c r="D1" s="163"/>
      <c r="E1" s="35" t="s">
        <v>808</v>
      </c>
      <c r="F1" s="14"/>
    </row>
    <row r="2" spans="1:6">
      <c r="A2" s="1" t="s">
        <v>786</v>
      </c>
      <c r="B2" s="164" t="str">
        <f>IF('1_GO'!C4="","",'1_GO'!C4)</f>
        <v>Emanet İşlemleri Süreci</v>
      </c>
      <c r="C2" s="164"/>
      <c r="D2" s="164"/>
      <c r="E2" s="14"/>
      <c r="F2" s="14"/>
    </row>
    <row r="3" spans="1:6">
      <c r="A3" s="1" t="s">
        <v>785</v>
      </c>
      <c r="B3" s="165" t="str">
        <f>IF('1_GO'!C5="","",'1_GO'!C5)</f>
        <v>Kesenek Gönderme  İşlemleri Süreci</v>
      </c>
      <c r="C3" s="165"/>
      <c r="D3" s="16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1063</v>
      </c>
      <c r="C10" s="29" t="s">
        <v>1096</v>
      </c>
      <c r="D10" s="122" t="s">
        <v>1097</v>
      </c>
      <c r="E10" s="29" t="s">
        <v>1098</v>
      </c>
      <c r="F10" s="29" t="s">
        <v>1099</v>
      </c>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0" t="s">
        <v>909</v>
      </c>
      <c r="B28" s="22" t="s">
        <v>910</v>
      </c>
      <c r="C28" s="22" t="s">
        <v>911</v>
      </c>
      <c r="D28" s="22" t="s">
        <v>912</v>
      </c>
    </row>
    <row r="29" spans="1:4" ht="63.75">
      <c r="A29" s="181"/>
      <c r="B29" s="22" t="s">
        <v>913</v>
      </c>
      <c r="C29" s="22" t="s">
        <v>911</v>
      </c>
      <c r="D29" s="22" t="s">
        <v>912</v>
      </c>
    </row>
    <row r="30" spans="1:4" ht="51">
      <c r="A30" s="18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3" t="s">
        <v>924</v>
      </c>
      <c r="B33" s="22" t="s">
        <v>925</v>
      </c>
      <c r="C33" s="22" t="s">
        <v>926</v>
      </c>
      <c r="D33" s="22" t="s">
        <v>927</v>
      </c>
    </row>
    <row r="34" spans="1:4" ht="51">
      <c r="A34" s="184"/>
      <c r="B34" s="22" t="s">
        <v>928</v>
      </c>
      <c r="C34" s="22" t="s">
        <v>929</v>
      </c>
      <c r="D34" s="22" t="s">
        <v>930</v>
      </c>
    </row>
    <row r="35" spans="1:4" ht="51">
      <c r="A35" s="21" t="s">
        <v>931</v>
      </c>
      <c r="B35" s="22" t="s">
        <v>932</v>
      </c>
      <c r="C35" s="22" t="s">
        <v>931</v>
      </c>
      <c r="D35" s="22" t="s">
        <v>933</v>
      </c>
    </row>
    <row r="36" spans="1:4" ht="25.5">
      <c r="A36" s="183" t="s">
        <v>934</v>
      </c>
      <c r="B36" s="22" t="s">
        <v>935</v>
      </c>
      <c r="C36" s="22" t="s">
        <v>936</v>
      </c>
      <c r="D36" s="22" t="s">
        <v>937</v>
      </c>
    </row>
    <row r="37" spans="1:4" ht="25.5">
      <c r="A37" s="185"/>
      <c r="B37" s="22" t="s">
        <v>938</v>
      </c>
      <c r="C37" s="22" t="s">
        <v>936</v>
      </c>
      <c r="D37" s="22" t="s">
        <v>937</v>
      </c>
    </row>
    <row r="38" spans="1:4" ht="38.25">
      <c r="A38" s="18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8" t="s">
        <v>104</v>
      </c>
      <c r="D1" s="138"/>
    </row>
    <row r="2" spans="2:11">
      <c r="B2" s="95"/>
      <c r="C2" s="96"/>
      <c r="D2" s="96"/>
      <c r="E2" s="96"/>
      <c r="F2" s="96"/>
      <c r="G2" s="96"/>
      <c r="H2" s="96"/>
      <c r="I2" s="96"/>
      <c r="J2" s="96"/>
      <c r="K2" s="97"/>
    </row>
    <row r="3" spans="2:11" ht="15">
      <c r="B3" s="98"/>
      <c r="C3" s="99"/>
      <c r="D3" s="100" t="s">
        <v>1036</v>
      </c>
      <c r="E3" s="101"/>
      <c r="F3" s="99"/>
      <c r="G3" s="99"/>
      <c r="H3" s="99"/>
      <c r="I3" s="99"/>
      <c r="J3" s="99"/>
      <c r="K3" s="102"/>
    </row>
    <row r="4" spans="2:11" ht="15">
      <c r="B4" s="98"/>
      <c r="C4" s="99"/>
      <c r="D4" s="100" t="s">
        <v>1037</v>
      </c>
      <c r="E4" s="101"/>
      <c r="F4" s="99"/>
      <c r="G4" s="99"/>
      <c r="H4" s="99"/>
      <c r="I4" s="99"/>
      <c r="J4" s="99"/>
      <c r="K4" s="102"/>
    </row>
    <row r="5" spans="2:11" ht="15">
      <c r="B5" s="98"/>
      <c r="C5" s="99"/>
      <c r="D5" s="100"/>
      <c r="E5" s="101"/>
      <c r="F5" s="99"/>
      <c r="G5" s="99"/>
      <c r="H5" s="99"/>
      <c r="I5" s="99"/>
      <c r="J5" s="99"/>
      <c r="K5" s="102"/>
    </row>
    <row r="6" spans="2:11" ht="15">
      <c r="B6" s="98"/>
      <c r="C6" s="99"/>
      <c r="D6" s="100" t="s">
        <v>1045</v>
      </c>
      <c r="E6" s="101"/>
      <c r="F6" s="99"/>
      <c r="G6" s="99"/>
      <c r="H6" s="99"/>
      <c r="I6" s="99"/>
      <c r="J6" s="99"/>
      <c r="K6" s="102"/>
    </row>
    <row r="7" spans="2:11" ht="15">
      <c r="B7" s="88"/>
      <c r="C7" s="86"/>
      <c r="D7" s="89"/>
      <c r="E7" s="90"/>
      <c r="F7" s="86"/>
      <c r="G7" s="86"/>
      <c r="H7" s="86"/>
      <c r="I7" s="86"/>
      <c r="J7" s="86"/>
      <c r="K7" s="87"/>
    </row>
    <row r="8" spans="2:11" ht="15">
      <c r="B8" s="88"/>
      <c r="C8" s="86"/>
      <c r="D8" s="89" t="s">
        <v>43</v>
      </c>
      <c r="E8" s="90"/>
      <c r="F8" s="86"/>
      <c r="G8" s="86"/>
      <c r="H8" s="86"/>
      <c r="I8" s="86"/>
      <c r="J8" s="86"/>
      <c r="K8" s="87"/>
    </row>
    <row r="9" spans="2:11" ht="15">
      <c r="B9" s="88"/>
      <c r="C9" s="86"/>
      <c r="D9" s="89"/>
      <c r="E9" s="90"/>
      <c r="F9" s="86"/>
      <c r="G9" s="86"/>
      <c r="H9" s="86"/>
      <c r="I9" s="86"/>
      <c r="J9" s="86"/>
      <c r="K9" s="87"/>
    </row>
    <row r="10" spans="2:11" ht="15">
      <c r="B10" s="88"/>
      <c r="C10" s="86"/>
      <c r="D10" s="89" t="s">
        <v>95</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44</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1046</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96</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97</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98</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11">
      <c r="B24" s="54" t="s">
        <v>45</v>
      </c>
      <c r="D24" s="54"/>
      <c r="E24" s="54"/>
      <c r="F24" s="54"/>
      <c r="G24" s="54"/>
      <c r="H24" s="54"/>
      <c r="I24" s="54"/>
    </row>
    <row r="25" spans="2:11" ht="15">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ht="15">
      <c r="B35" s="59" t="s">
        <v>55</v>
      </c>
      <c r="C35" s="54"/>
      <c r="D35" s="54"/>
      <c r="E35" s="54"/>
      <c r="F35" s="54"/>
      <c r="G35" s="54"/>
      <c r="H35" s="54"/>
      <c r="I35" s="54"/>
      <c r="J35" s="54"/>
      <c r="K35" s="54"/>
      <c r="L35" s="54"/>
      <c r="M35" s="54"/>
      <c r="N35" s="54"/>
      <c r="O35" s="54"/>
      <c r="P35" s="54"/>
      <c r="Q35" s="54"/>
    </row>
    <row r="36" spans="2:17" ht="38.25" customHeight="1">
      <c r="B36" s="135" t="s">
        <v>101</v>
      </c>
      <c r="C36" s="135"/>
      <c r="D36" s="135"/>
      <c r="E36" s="135"/>
      <c r="F36" s="135"/>
      <c r="G36" s="135"/>
      <c r="H36" s="135"/>
      <c r="I36" s="135"/>
      <c r="J36" s="135"/>
      <c r="K36" s="135"/>
      <c r="L36" s="54"/>
      <c r="M36" s="54"/>
      <c r="N36" s="54"/>
      <c r="O36" s="54"/>
      <c r="P36" s="54"/>
      <c r="Q36" s="54"/>
    </row>
    <row r="37" spans="2:17">
      <c r="B37" s="139" t="s">
        <v>47</v>
      </c>
      <c r="C37" s="139"/>
      <c r="D37" s="139"/>
      <c r="E37" s="139"/>
      <c r="F37" s="139"/>
      <c r="G37" s="139"/>
      <c r="H37" s="139"/>
      <c r="I37" s="139"/>
      <c r="J37" s="139"/>
      <c r="K37" s="139"/>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ht="15">
      <c r="B39" s="59" t="s">
        <v>56</v>
      </c>
      <c r="C39" s="54"/>
      <c r="D39" s="54"/>
      <c r="E39" s="54"/>
      <c r="F39" s="54"/>
      <c r="G39" s="54"/>
      <c r="H39" s="54"/>
      <c r="I39" s="54"/>
      <c r="J39" s="54"/>
      <c r="K39" s="54"/>
      <c r="L39" s="54"/>
      <c r="M39" s="54"/>
      <c r="N39" s="54"/>
      <c r="O39" s="54"/>
      <c r="P39" s="54"/>
      <c r="Q39" s="54"/>
    </row>
    <row r="40" spans="2:17">
      <c r="B40" s="139" t="s">
        <v>102</v>
      </c>
      <c r="C40" s="139"/>
      <c r="D40" s="139"/>
      <c r="E40" s="139"/>
      <c r="F40" s="139"/>
      <c r="G40" s="139"/>
      <c r="H40" s="139"/>
      <c r="I40" s="139"/>
      <c r="J40" s="139"/>
      <c r="K40" s="139"/>
      <c r="L40" s="54"/>
      <c r="M40" s="54"/>
      <c r="N40" s="54"/>
      <c r="O40" s="54"/>
      <c r="P40" s="54"/>
      <c r="Q40" s="54"/>
    </row>
    <row r="41" spans="2:17">
      <c r="B41" s="139" t="s">
        <v>48</v>
      </c>
      <c r="C41" s="139"/>
      <c r="D41" s="139"/>
      <c r="E41" s="139"/>
      <c r="F41" s="139"/>
      <c r="G41" s="139"/>
      <c r="H41" s="139"/>
      <c r="I41" s="139"/>
      <c r="J41" s="139"/>
      <c r="K41" s="139"/>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ht="15">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ht="15">
      <c r="B63" s="59" t="s">
        <v>50</v>
      </c>
      <c r="E63" s="54"/>
      <c r="F63" s="54"/>
      <c r="G63" s="54"/>
      <c r="H63" s="54"/>
      <c r="I63" s="54"/>
      <c r="J63" s="54"/>
      <c r="K63" s="54"/>
      <c r="L63" s="54"/>
      <c r="M63" s="54"/>
      <c r="N63" s="54"/>
      <c r="O63" s="54"/>
      <c r="P63" s="54"/>
      <c r="Q63" s="54"/>
    </row>
    <row r="64" spans="2:17">
      <c r="B64" s="136" t="s">
        <v>66</v>
      </c>
      <c r="C64" s="137"/>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ht="15">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35" t="s">
        <v>74</v>
      </c>
      <c r="C78" s="135"/>
      <c r="D78" s="135"/>
      <c r="E78" s="135"/>
      <c r="F78" s="135"/>
      <c r="G78" s="135"/>
      <c r="H78" s="135"/>
      <c r="I78" s="135"/>
      <c r="J78" s="135"/>
      <c r="K78" s="135"/>
    </row>
    <row r="80" spans="2:11">
      <c r="B80" s="54" t="s">
        <v>103</v>
      </c>
    </row>
    <row r="81" spans="2:5" ht="15"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35" t="s">
        <v>75</v>
      </c>
      <c r="C105" s="135"/>
      <c r="D105" s="135"/>
      <c r="E105" s="135"/>
      <c r="F105" s="135"/>
      <c r="G105" s="135"/>
      <c r="H105" s="135"/>
      <c r="I105" s="135"/>
      <c r="J105" s="135"/>
      <c r="K105" s="135"/>
    </row>
    <row r="106" spans="2:11">
      <c r="B106" s="54" t="s">
        <v>76</v>
      </c>
      <c r="C106" s="54"/>
      <c r="D106" s="54"/>
      <c r="E106" s="54"/>
      <c r="F106" s="54"/>
      <c r="G106" s="54"/>
      <c r="H106" s="54"/>
      <c r="I106" s="54"/>
      <c r="J106" s="54"/>
    </row>
    <row r="108" spans="2:11" ht="15">
      <c r="B108" s="59" t="s">
        <v>77</v>
      </c>
    </row>
    <row r="109" spans="2:11" ht="15">
      <c r="B109" s="59" t="s">
        <v>78</v>
      </c>
    </row>
    <row r="110" spans="2:11" ht="15">
      <c r="B110" s="59" t="s">
        <v>79</v>
      </c>
    </row>
    <row r="111" spans="2:11" ht="15" thickBot="1"/>
    <row r="112" spans="2:11" ht="15" thickBot="1">
      <c r="B112" s="82" t="s">
        <v>80</v>
      </c>
      <c r="C112" s="83" t="s">
        <v>81</v>
      </c>
    </row>
    <row r="113" spans="2:3" ht="15" thickBot="1">
      <c r="B113" s="75" t="s">
        <v>82</v>
      </c>
      <c r="C113" s="74" t="s">
        <v>83</v>
      </c>
    </row>
    <row r="114" spans="2:3" ht="15" thickBot="1">
      <c r="B114" s="75" t="s">
        <v>84</v>
      </c>
      <c r="C114" s="74" t="s">
        <v>85</v>
      </c>
    </row>
    <row r="115" spans="2:3" ht="15" thickBot="1">
      <c r="B115" s="75" t="s">
        <v>86</v>
      </c>
      <c r="C115" s="74" t="s">
        <v>87</v>
      </c>
    </row>
    <row r="116" spans="2:3" ht="24.75" thickBot="1">
      <c r="B116" s="75" t="s">
        <v>88</v>
      </c>
      <c r="C116" s="74" t="s">
        <v>89</v>
      </c>
    </row>
    <row r="117" spans="2:3" ht="24.75" thickBot="1">
      <c r="B117" s="75" t="s">
        <v>90</v>
      </c>
      <c r="C117" s="74" t="s">
        <v>91</v>
      </c>
    </row>
    <row r="119" spans="2:3" ht="15">
      <c r="B119" s="59" t="s">
        <v>92</v>
      </c>
    </row>
    <row r="120" spans="2:3" ht="15" thickBot="1"/>
    <row r="121" spans="2:3" ht="15" thickBot="1">
      <c r="B121" s="80" t="s">
        <v>80</v>
      </c>
      <c r="C121" s="81" t="s">
        <v>1044</v>
      </c>
    </row>
    <row r="122" spans="2:3" ht="15" thickBot="1">
      <c r="B122" s="52" t="s">
        <v>82</v>
      </c>
      <c r="C122" s="53" t="s">
        <v>83</v>
      </c>
    </row>
    <row r="123" spans="2:3" ht="15"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G18" sqref="G18"/>
    </sheetView>
  </sheetViews>
  <sheetFormatPr defaultRowHeight="14.25"/>
  <sheetData>
    <row r="1" spans="1:9">
      <c r="A1" s="147" t="s">
        <v>1062</v>
      </c>
      <c r="B1" s="147"/>
      <c r="C1" s="147"/>
      <c r="D1" s="147"/>
      <c r="E1" s="147"/>
      <c r="F1" s="147"/>
      <c r="G1" s="147"/>
      <c r="H1" s="147"/>
      <c r="I1" s="147"/>
    </row>
    <row r="2" spans="1:9">
      <c r="A2" s="147" t="s">
        <v>1059</v>
      </c>
      <c r="B2" s="147"/>
      <c r="C2" s="147"/>
      <c r="D2" s="147"/>
      <c r="E2" s="147"/>
      <c r="F2" s="147"/>
      <c r="G2" s="147"/>
      <c r="H2" s="147"/>
      <c r="I2" s="147"/>
    </row>
    <row r="3" spans="1:9" ht="22.5">
      <c r="A3" s="146" t="s">
        <v>1060</v>
      </c>
      <c r="B3" s="146"/>
      <c r="C3" s="146"/>
      <c r="D3" s="146"/>
      <c r="E3" s="146"/>
      <c r="F3" s="146"/>
      <c r="G3" s="146"/>
      <c r="H3" s="146"/>
      <c r="I3" s="146"/>
    </row>
    <row r="34" spans="1:9" ht="15" thickBot="1"/>
    <row r="35" spans="1:9">
      <c r="A35" s="148" t="s">
        <v>1048</v>
      </c>
      <c r="B35" s="149"/>
      <c r="C35" s="149"/>
      <c r="D35" s="150"/>
      <c r="E35" s="148" t="s">
        <v>1049</v>
      </c>
      <c r="F35" s="149"/>
      <c r="G35" s="149"/>
      <c r="H35" s="149"/>
      <c r="I35" s="150"/>
    </row>
    <row r="36" spans="1:9" ht="18.75" customHeight="1">
      <c r="A36" s="143" t="s">
        <v>1063</v>
      </c>
      <c r="B36" s="144"/>
      <c r="C36" s="144"/>
      <c r="D36" s="145"/>
      <c r="E36" s="140"/>
      <c r="F36" s="141"/>
      <c r="G36" s="141"/>
      <c r="H36" s="141"/>
      <c r="I36" s="142"/>
    </row>
    <row r="37" spans="1:9" ht="15" thickBot="1">
      <c r="A37" s="92"/>
      <c r="B37" s="113" t="s">
        <v>1064</v>
      </c>
      <c r="C37" s="93"/>
      <c r="D37" s="94"/>
      <c r="E37" s="92"/>
      <c r="F37" s="93"/>
      <c r="G37" s="93"/>
      <c r="H37" s="93"/>
      <c r="I37" s="94"/>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C17" sqref="C17"/>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1" t="str">
        <f>IF('1_GO'!C3="","",'1_GO'!C3)</f>
        <v>Muhasebe İşlemleri</v>
      </c>
      <c r="C1" s="152"/>
      <c r="D1" s="35" t="s">
        <v>808</v>
      </c>
    </row>
    <row r="2" spans="1:4">
      <c r="A2" s="1" t="s">
        <v>786</v>
      </c>
      <c r="B2" s="153" t="str">
        <f>IF('1_GO'!C4="","",'1_GO'!C4)</f>
        <v>Emanet İşlemleri Süreci</v>
      </c>
      <c r="C2" s="154"/>
    </row>
    <row r="3" spans="1:4">
      <c r="A3" s="1" t="s">
        <v>785</v>
      </c>
      <c r="B3" s="155" t="str">
        <f>IF('1_GO'!C5="","",'1_GO'!C5)</f>
        <v>Kesenek Gönderme  İşlemleri Süreci</v>
      </c>
      <c r="C3" s="15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1066</v>
      </c>
      <c r="C9" s="12">
        <v>2</v>
      </c>
    </row>
    <row r="10" spans="1:4">
      <c r="A10" s="12">
        <v>2</v>
      </c>
      <c r="B10" s="12" t="s">
        <v>1067</v>
      </c>
      <c r="C10" s="12">
        <v>1</v>
      </c>
    </row>
  </sheetData>
  <sheetProtection selectLockedCells="1"/>
  <mergeCells count="3">
    <mergeCell ref="B1:C1"/>
    <mergeCell ref="B2:C2"/>
    <mergeCell ref="B3:C3"/>
  </mergeCells>
  <phoneticPr fontId="34"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20" sqref="B2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1" t="str">
        <f>IF('1_GO'!C3="","",'1_GO'!C3)</f>
        <v>Muhasebe İşlemleri</v>
      </c>
      <c r="C1" s="152"/>
      <c r="D1" s="35" t="s">
        <v>808</v>
      </c>
    </row>
    <row r="2" spans="1:4">
      <c r="A2" s="1" t="s">
        <v>786</v>
      </c>
      <c r="B2" s="153" t="str">
        <f>IF('1_GO'!C4="","",'1_GO'!C4)</f>
        <v>Emanet İşlemleri Süreci</v>
      </c>
      <c r="C2" s="154"/>
    </row>
    <row r="3" spans="1:4">
      <c r="A3" s="1" t="s">
        <v>785</v>
      </c>
      <c r="B3" s="155" t="str">
        <f>IF('1_GO'!C5="","",'1_GO'!C5)</f>
        <v>Kesenek Gönderme  İşlemleri Süreci</v>
      </c>
      <c r="C3" s="156"/>
    </row>
    <row r="4" spans="1:4">
      <c r="A4" s="2"/>
      <c r="B4" s="2"/>
      <c r="C4" s="2"/>
    </row>
    <row r="5" spans="1:4" ht="18">
      <c r="A5" s="6" t="s">
        <v>1051</v>
      </c>
      <c r="B5" s="7"/>
      <c r="C5" s="8"/>
    </row>
    <row r="6" spans="1:4">
      <c r="A6" s="9" t="s">
        <v>1052</v>
      </c>
      <c r="B6" s="10"/>
      <c r="C6" s="11"/>
    </row>
    <row r="7" spans="1:4" ht="18.75">
      <c r="A7" s="104"/>
      <c r="B7" s="2"/>
      <c r="C7" s="2"/>
    </row>
    <row r="8" spans="1:4">
      <c r="A8" s="1" t="s">
        <v>782</v>
      </c>
      <c r="B8" s="1" t="s">
        <v>789</v>
      </c>
      <c r="C8" s="1" t="s">
        <v>781</v>
      </c>
    </row>
    <row r="9" spans="1:4">
      <c r="A9" s="12">
        <v>1</v>
      </c>
      <c r="B9" s="12" t="s">
        <v>1068</v>
      </c>
      <c r="C9" s="12">
        <v>2</v>
      </c>
    </row>
    <row r="10" spans="1:4">
      <c r="A10" s="12">
        <v>2</v>
      </c>
      <c r="B10" s="12" t="s">
        <v>1069</v>
      </c>
      <c r="C10" s="12">
        <v>2</v>
      </c>
    </row>
    <row r="11" spans="1:4">
      <c r="A11" s="12">
        <v>3</v>
      </c>
      <c r="B11" s="12" t="s">
        <v>1070</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B3"/>
    </sheetView>
  </sheetViews>
  <sheetFormatPr defaultRowHeight="12.75"/>
  <cols>
    <col min="1" max="1" width="5" style="12" customWidth="1"/>
    <col min="2" max="2" width="71.375" style="12" customWidth="1"/>
    <col min="3" max="16384" width="9" style="2"/>
  </cols>
  <sheetData>
    <row r="1" spans="1:3">
      <c r="A1" s="1" t="s">
        <v>784</v>
      </c>
      <c r="B1" s="117" t="str">
        <f>IF('1_GO'!C3="","",'1_GO'!C3)</f>
        <v>Muhasebe İşlemleri</v>
      </c>
      <c r="C1" s="35" t="s">
        <v>808</v>
      </c>
    </row>
    <row r="2" spans="1:3">
      <c r="A2" s="1" t="s">
        <v>786</v>
      </c>
      <c r="B2" s="118" t="str">
        <f>IF('1_GO'!C4="","",'1_GO'!C4)</f>
        <v>Emanet İşlemleri Süreci</v>
      </c>
    </row>
    <row r="3" spans="1:3">
      <c r="A3" s="1" t="s">
        <v>785</v>
      </c>
      <c r="B3" s="119" t="str">
        <f>IF('1_GO'!C5="","",'1_GO'!C5)</f>
        <v>Kesenek Gönderme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15" t="s">
        <v>1072</v>
      </c>
    </row>
    <row r="10" spans="1:3">
      <c r="A10" s="12">
        <v>2</v>
      </c>
      <c r="B10" s="115" t="s">
        <v>1073</v>
      </c>
    </row>
  </sheetData>
  <sheetProtection selectLockedCells="1"/>
  <phoneticPr fontId="34"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784</v>
      </c>
      <c r="B1" s="13" t="str">
        <f>IF('1_GO'!C3="","",'1_GO'!C3)</f>
        <v>Muhasebe İşlemleri</v>
      </c>
      <c r="C1" s="35" t="s">
        <v>808</v>
      </c>
    </row>
    <row r="2" spans="1:3">
      <c r="A2" s="1" t="s">
        <v>786</v>
      </c>
      <c r="B2" s="4" t="str">
        <f>IF('1_GO'!C4="","",'1_GO'!C4)</f>
        <v>Emanet İşlemleri Süreci</v>
      </c>
    </row>
    <row r="3" spans="1:3">
      <c r="A3" s="1" t="s">
        <v>785</v>
      </c>
      <c r="B3" s="5" t="str">
        <f>IF('1_GO'!C5="","",'1_GO'!C5)</f>
        <v>Kesenek Gönderme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1074</v>
      </c>
    </row>
  </sheetData>
  <sheetProtection selectLockedCells="1"/>
  <phoneticPr fontId="34"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5" sqref="B15"/>
    </sheetView>
  </sheetViews>
  <sheetFormatPr defaultRowHeight="12.75"/>
  <cols>
    <col min="1" max="1" width="5" style="12" customWidth="1"/>
    <col min="2" max="2" width="80.25" style="12" customWidth="1"/>
    <col min="3" max="16384" width="9" style="2"/>
  </cols>
  <sheetData>
    <row r="1" spans="1:3">
      <c r="A1" s="1" t="s">
        <v>784</v>
      </c>
      <c r="B1" s="13" t="str">
        <f>IF('1_GO'!C3="","",'1_GO'!C3)</f>
        <v>Muhasebe İşlemleri</v>
      </c>
      <c r="C1" s="35" t="s">
        <v>808</v>
      </c>
    </row>
    <row r="2" spans="1:3">
      <c r="A2" s="1" t="s">
        <v>786</v>
      </c>
      <c r="B2" s="4" t="str">
        <f>IF('1_GO'!C4="","",'1_GO'!C4)</f>
        <v>Emanet İşlemleri Süreci</v>
      </c>
    </row>
    <row r="3" spans="1:3">
      <c r="A3" s="1" t="s">
        <v>785</v>
      </c>
      <c r="B3" s="5" t="str">
        <f>IF('1_GO'!C5="","",'1_GO'!C5)</f>
        <v>Kesenek Gönderme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1075</v>
      </c>
    </row>
    <row r="10" spans="1:3">
      <c r="A10" s="12">
        <v>2</v>
      </c>
      <c r="B10" s="12" t="s">
        <v>1076</v>
      </c>
    </row>
  </sheetData>
  <sheetProtection selectLockedCells="1"/>
  <phoneticPr fontId="34"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8" sqref="B18"/>
    </sheetView>
  </sheetViews>
  <sheetFormatPr defaultRowHeight="12.75"/>
  <cols>
    <col min="1" max="1" width="5" style="12" customWidth="1"/>
    <col min="2" max="2" width="78" style="12" customWidth="1"/>
    <col min="3" max="16384" width="9" style="2"/>
  </cols>
  <sheetData>
    <row r="1" spans="1:3">
      <c r="A1" s="1" t="s">
        <v>784</v>
      </c>
      <c r="B1" s="13" t="str">
        <f>IF('1_GO'!C3="","",'1_GO'!C3)</f>
        <v>Muhasebe İşlemleri</v>
      </c>
      <c r="C1" s="35" t="s">
        <v>808</v>
      </c>
    </row>
    <row r="2" spans="1:3">
      <c r="A2" s="1" t="s">
        <v>786</v>
      </c>
      <c r="B2" s="4" t="str">
        <f>IF('1_GO'!C4="","",'1_GO'!C4)</f>
        <v>Emanet İşlemleri Süreci</v>
      </c>
    </row>
    <row r="3" spans="1:3">
      <c r="A3" s="1" t="s">
        <v>785</v>
      </c>
      <c r="B3" s="5" t="str">
        <f>IF('1_GO'!C5="","",'1_GO'!C5)</f>
        <v>Kesenek Gönderme  İşlemleri Süreci</v>
      </c>
    </row>
    <row r="4" spans="1:3">
      <c r="A4" s="2"/>
      <c r="B4" s="2"/>
    </row>
    <row r="5" spans="1:3" ht="18">
      <c r="A5" s="6" t="s">
        <v>445</v>
      </c>
      <c r="B5" s="8"/>
    </row>
    <row r="6" spans="1:3">
      <c r="A6" s="9"/>
      <c r="B6" s="11"/>
    </row>
    <row r="7" spans="1:3">
      <c r="A7" s="3"/>
      <c r="B7" s="2"/>
    </row>
    <row r="8" spans="1:3">
      <c r="A8" s="1" t="s">
        <v>782</v>
      </c>
      <c r="B8" s="1" t="s">
        <v>802</v>
      </c>
    </row>
    <row r="9" spans="1:3">
      <c r="A9" s="110" t="s">
        <v>1077</v>
      </c>
      <c r="B9" s="110" t="s">
        <v>1075</v>
      </c>
    </row>
    <row r="10" spans="1:3">
      <c r="A10" s="110" t="s">
        <v>1078</v>
      </c>
      <c r="B10" s="110" t="s">
        <v>1079</v>
      </c>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4"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Zuhal Sungur</cp:lastModifiedBy>
  <cp:lastPrinted>2014-05-27T11:27:53Z</cp:lastPrinted>
  <dcterms:created xsi:type="dcterms:W3CDTF">2011-03-10T05:19:50Z</dcterms:created>
  <dcterms:modified xsi:type="dcterms:W3CDTF">2015-01-20T11:53:15Z</dcterms:modified>
</cp:coreProperties>
</file>